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IGC\Competitions\17 Nov 2019\"/>
    </mc:Choice>
  </mc:AlternateContent>
  <xr:revisionPtr revIDLastSave="0" documentId="13_ncr:1_{28E3AAC5-5AF5-4C62-A6CB-6F0803C5865B}" xr6:coauthVersionLast="45" xr6:coauthVersionMax="45" xr10:uidLastSave="{00000000-0000-0000-0000-000000000000}"/>
  <bookViews>
    <workbookView xWindow="-108" yWindow="-108" windowWidth="23256" windowHeight="12576" activeTab="3" xr2:uid="{9C728CB3-EA14-4ACB-8239-9864E7919BCE}"/>
  </bookViews>
  <sheets>
    <sheet name="Copper 1" sheetId="1" r:id="rId1"/>
    <sheet name="Copper 2" sheetId="2" r:id="rId2"/>
    <sheet name="Bronze +" sheetId="3" r:id="rId3"/>
    <sheet name="Judge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3" l="1"/>
  <c r="M60" i="3"/>
  <c r="M59" i="3"/>
  <c r="M58" i="3"/>
  <c r="M57" i="3"/>
  <c r="M56" i="3"/>
  <c r="O61" i="3"/>
  <c r="O60" i="3"/>
  <c r="O59" i="3"/>
  <c r="O58" i="3"/>
  <c r="O57" i="3"/>
  <c r="O56" i="3"/>
  <c r="K61" i="3"/>
  <c r="K60" i="3"/>
  <c r="K59" i="3"/>
  <c r="K58" i="3"/>
  <c r="K57" i="3"/>
  <c r="K56" i="3"/>
  <c r="I61" i="3"/>
  <c r="I60" i="3"/>
  <c r="I59" i="3"/>
  <c r="I58" i="3"/>
  <c r="I57" i="3"/>
  <c r="I56" i="3"/>
  <c r="G61" i="3"/>
  <c r="G60" i="3"/>
  <c r="G59" i="3"/>
  <c r="G58" i="3"/>
  <c r="G57" i="3"/>
  <c r="K36" i="3"/>
  <c r="I50" i="3"/>
  <c r="M29" i="3"/>
  <c r="M28" i="3"/>
  <c r="M27" i="3"/>
  <c r="M26" i="3"/>
  <c r="M25" i="3"/>
  <c r="M24" i="3"/>
  <c r="K29" i="3"/>
  <c r="K28" i="3"/>
  <c r="K27" i="3"/>
  <c r="K26" i="3"/>
  <c r="K25" i="3"/>
  <c r="K24" i="3"/>
  <c r="I29" i="3"/>
  <c r="I28" i="3"/>
  <c r="I27" i="3"/>
  <c r="I26" i="3"/>
  <c r="I24" i="3"/>
  <c r="G29" i="3"/>
  <c r="G28" i="3"/>
  <c r="G27" i="3"/>
  <c r="G26" i="3"/>
  <c r="G25" i="3"/>
  <c r="G24" i="3"/>
  <c r="M21" i="3"/>
  <c r="M20" i="3"/>
  <c r="M19" i="3"/>
  <c r="K21" i="3"/>
  <c r="K20" i="3"/>
  <c r="K19" i="3"/>
  <c r="I21" i="3"/>
  <c r="I20" i="3"/>
  <c r="I19" i="3"/>
  <c r="G20" i="3"/>
  <c r="G19" i="3"/>
  <c r="M17" i="2"/>
  <c r="M16" i="2"/>
  <c r="M15" i="2"/>
  <c r="M14" i="2"/>
  <c r="M13" i="2"/>
  <c r="M12" i="2"/>
  <c r="M11" i="2"/>
  <c r="K17" i="2"/>
  <c r="K16" i="2"/>
  <c r="K15" i="2"/>
  <c r="K14" i="2"/>
  <c r="K13" i="2"/>
  <c r="K12" i="2"/>
  <c r="K11" i="2"/>
  <c r="I17" i="2"/>
  <c r="I16" i="2"/>
  <c r="I15" i="2"/>
  <c r="I14" i="2"/>
  <c r="I13" i="2"/>
  <c r="I12" i="2"/>
  <c r="I11" i="2"/>
  <c r="G17" i="2"/>
  <c r="G16" i="2"/>
  <c r="G15" i="2"/>
  <c r="G14" i="2"/>
  <c r="G13" i="2"/>
  <c r="G12" i="2"/>
  <c r="N15" i="2"/>
  <c r="M52" i="2" l="1"/>
  <c r="M51" i="2"/>
  <c r="M50" i="2"/>
  <c r="M49" i="2"/>
  <c r="M48" i="2"/>
  <c r="M47" i="2"/>
  <c r="M46" i="2"/>
  <c r="M45" i="2"/>
  <c r="M44" i="2"/>
  <c r="M43" i="2"/>
  <c r="K52" i="2"/>
  <c r="K51" i="2"/>
  <c r="K50" i="2"/>
  <c r="K49" i="2"/>
  <c r="K48" i="2"/>
  <c r="K47" i="2"/>
  <c r="K46" i="2"/>
  <c r="K45" i="2"/>
  <c r="K44" i="2"/>
  <c r="K43" i="2"/>
  <c r="I52" i="2"/>
  <c r="I51" i="2"/>
  <c r="I50" i="2"/>
  <c r="I48" i="2"/>
  <c r="I47" i="2"/>
  <c r="I46" i="2"/>
  <c r="I45" i="2"/>
  <c r="I44" i="2"/>
  <c r="G52" i="2"/>
  <c r="G51" i="2"/>
  <c r="G50" i="2"/>
  <c r="G49" i="2"/>
  <c r="G46" i="2"/>
  <c r="G45" i="2"/>
  <c r="G44" i="2"/>
  <c r="N44" i="2"/>
  <c r="N31" i="1" l="1"/>
  <c r="M64" i="3"/>
  <c r="M54" i="3"/>
  <c r="M53" i="3"/>
  <c r="M52" i="3"/>
  <c r="M51" i="3"/>
  <c r="M50" i="3"/>
  <c r="M48" i="3"/>
  <c r="M47" i="3"/>
  <c r="M46" i="3"/>
  <c r="M45" i="3"/>
  <c r="M44" i="3"/>
  <c r="M43" i="3"/>
  <c r="M40" i="3"/>
  <c r="M39" i="3"/>
  <c r="M37" i="3"/>
  <c r="M36" i="3"/>
  <c r="M35" i="3"/>
  <c r="M34" i="3"/>
  <c r="M33" i="3"/>
  <c r="M32" i="3"/>
  <c r="M31" i="3"/>
  <c r="M16" i="3"/>
  <c r="M15" i="3"/>
  <c r="M14" i="3"/>
  <c r="M12" i="3"/>
  <c r="M11" i="3"/>
  <c r="M10" i="3"/>
  <c r="M9" i="3"/>
  <c r="M7" i="3"/>
  <c r="M6" i="3"/>
  <c r="M5" i="3"/>
  <c r="M4" i="3"/>
  <c r="M3" i="3"/>
  <c r="M2" i="3"/>
  <c r="K64" i="3"/>
  <c r="K54" i="3"/>
  <c r="K53" i="3"/>
  <c r="K51" i="3"/>
  <c r="K50" i="3"/>
  <c r="K48" i="3"/>
  <c r="K47" i="3"/>
  <c r="K46" i="3"/>
  <c r="K45" i="3"/>
  <c r="K44" i="3"/>
  <c r="K43" i="3"/>
  <c r="K40" i="3"/>
  <c r="K39" i="3"/>
  <c r="K37" i="3"/>
  <c r="K35" i="3"/>
  <c r="K34" i="3"/>
  <c r="K33" i="3"/>
  <c r="K32" i="3"/>
  <c r="K31" i="3"/>
  <c r="K16" i="3"/>
  <c r="K15" i="3"/>
  <c r="K14" i="3"/>
  <c r="K12" i="3"/>
  <c r="K11" i="3"/>
  <c r="K10" i="3"/>
  <c r="K9" i="3"/>
  <c r="K7" i="3"/>
  <c r="K6" i="3"/>
  <c r="K5" i="3"/>
  <c r="K4" i="3"/>
  <c r="K3" i="3"/>
  <c r="K2" i="3"/>
  <c r="I64" i="3"/>
  <c r="I54" i="3"/>
  <c r="I53" i="3"/>
  <c r="I52" i="3"/>
  <c r="I51" i="3"/>
  <c r="I48" i="3"/>
  <c r="I47" i="3"/>
  <c r="I46" i="3"/>
  <c r="I45" i="3"/>
  <c r="I44" i="3"/>
  <c r="I43" i="3"/>
  <c r="I40" i="3"/>
  <c r="I39" i="3"/>
  <c r="I37" i="3"/>
  <c r="I36" i="3"/>
  <c r="I35" i="3"/>
  <c r="I34" i="3"/>
  <c r="I33" i="3"/>
  <c r="I32" i="3"/>
  <c r="I31" i="3"/>
  <c r="I16" i="3"/>
  <c r="I15" i="3"/>
  <c r="I14" i="3"/>
  <c r="I12" i="3"/>
  <c r="I11" i="3"/>
  <c r="I10" i="3"/>
  <c r="I9" i="3"/>
  <c r="I7" i="3"/>
  <c r="I6" i="3"/>
  <c r="I5" i="3"/>
  <c r="I4" i="3"/>
  <c r="I3" i="3"/>
  <c r="I2" i="3"/>
  <c r="G64" i="3"/>
  <c r="G56" i="3"/>
  <c r="G54" i="3"/>
  <c r="G53" i="3"/>
  <c r="G52" i="3"/>
  <c r="G50" i="3"/>
  <c r="G48" i="3"/>
  <c r="G47" i="3"/>
  <c r="G46" i="3"/>
  <c r="G45" i="3"/>
  <c r="G44" i="3"/>
  <c r="G43" i="3"/>
  <c r="G40" i="3"/>
  <c r="G39" i="3"/>
  <c r="G37" i="3"/>
  <c r="G36" i="3"/>
  <c r="G35" i="3"/>
  <c r="G32" i="3"/>
  <c r="G16" i="3"/>
  <c r="G15" i="3"/>
  <c r="G14" i="3"/>
  <c r="G12" i="3"/>
  <c r="G11" i="3"/>
  <c r="G10" i="3"/>
  <c r="G7" i="3"/>
  <c r="G6" i="3"/>
  <c r="G5" i="3"/>
  <c r="G4" i="3"/>
  <c r="G3" i="3"/>
  <c r="G2" i="3"/>
  <c r="N64" i="3"/>
  <c r="O64" i="3" s="1"/>
  <c r="N61" i="3"/>
  <c r="N60" i="3"/>
  <c r="N59" i="3"/>
  <c r="N58" i="3"/>
  <c r="N57" i="3"/>
  <c r="N56" i="3"/>
  <c r="N54" i="3"/>
  <c r="N53" i="3"/>
  <c r="N52" i="3"/>
  <c r="N51" i="3"/>
  <c r="N50" i="3"/>
  <c r="N48" i="3"/>
  <c r="N47" i="3"/>
  <c r="N46" i="3"/>
  <c r="N45" i="3"/>
  <c r="N44" i="3"/>
  <c r="N43" i="3"/>
  <c r="N25" i="3"/>
  <c r="N24" i="3"/>
  <c r="N40" i="3"/>
  <c r="N39" i="3"/>
  <c r="N37" i="3"/>
  <c r="N36" i="3"/>
  <c r="N35" i="3"/>
  <c r="N34" i="3"/>
  <c r="N33" i="3"/>
  <c r="N32" i="3"/>
  <c r="N31" i="3"/>
  <c r="N29" i="3"/>
  <c r="N28" i="3"/>
  <c r="N27" i="3"/>
  <c r="N26" i="3"/>
  <c r="N21" i="3"/>
  <c r="N20" i="3"/>
  <c r="N19" i="3"/>
  <c r="N16" i="3"/>
  <c r="N15" i="3"/>
  <c r="N14" i="3"/>
  <c r="N12" i="3"/>
  <c r="N11" i="3"/>
  <c r="N10" i="3"/>
  <c r="N9" i="3"/>
  <c r="N7" i="3"/>
  <c r="N6" i="3"/>
  <c r="N5" i="3"/>
  <c r="N4" i="3"/>
  <c r="N3" i="3"/>
  <c r="N2" i="3"/>
  <c r="M41" i="2"/>
  <c r="M40" i="2"/>
  <c r="M39" i="2"/>
  <c r="M38" i="2"/>
  <c r="M37" i="2"/>
  <c r="M36" i="2"/>
  <c r="M35" i="2"/>
  <c r="M34" i="2"/>
  <c r="M33" i="2"/>
  <c r="M32" i="2"/>
  <c r="M31" i="2"/>
  <c r="M28" i="2"/>
  <c r="M27" i="2"/>
  <c r="M26" i="2"/>
  <c r="M25" i="2"/>
  <c r="M24" i="2"/>
  <c r="M23" i="2"/>
  <c r="M22" i="2"/>
  <c r="M21" i="2"/>
  <c r="M20" i="2"/>
  <c r="M19" i="2"/>
  <c r="M9" i="2"/>
  <c r="M8" i="2"/>
  <c r="M7" i="2"/>
  <c r="M6" i="2"/>
  <c r="M5" i="2"/>
  <c r="M4" i="2"/>
  <c r="M3" i="2"/>
  <c r="M2" i="2"/>
  <c r="K41" i="2"/>
  <c r="K40" i="2"/>
  <c r="K39" i="2"/>
  <c r="K38" i="2"/>
  <c r="K37" i="2"/>
  <c r="K36" i="2"/>
  <c r="K35" i="2"/>
  <c r="K34" i="2"/>
  <c r="K33" i="2"/>
  <c r="K32" i="2"/>
  <c r="K31" i="2"/>
  <c r="K28" i="2"/>
  <c r="K27" i="2"/>
  <c r="K26" i="2"/>
  <c r="K25" i="2"/>
  <c r="K24" i="2"/>
  <c r="K23" i="2"/>
  <c r="K21" i="2"/>
  <c r="K20" i="2"/>
  <c r="K19" i="2"/>
  <c r="K9" i="2"/>
  <c r="K8" i="2"/>
  <c r="K7" i="2"/>
  <c r="K6" i="2"/>
  <c r="K5" i="2"/>
  <c r="K4" i="2"/>
  <c r="K3" i="2"/>
  <c r="K2" i="2"/>
  <c r="I41" i="2"/>
  <c r="I40" i="2"/>
  <c r="I39" i="2"/>
  <c r="I38" i="2"/>
  <c r="I37" i="2"/>
  <c r="I36" i="2"/>
  <c r="I35" i="2"/>
  <c r="I34" i="2"/>
  <c r="I33" i="2"/>
  <c r="I32" i="2"/>
  <c r="I28" i="2"/>
  <c r="I27" i="2"/>
  <c r="I26" i="2"/>
  <c r="I25" i="2"/>
  <c r="I24" i="2"/>
  <c r="I23" i="2"/>
  <c r="I22" i="2"/>
  <c r="I21" i="2"/>
  <c r="I20" i="2"/>
  <c r="I19" i="2"/>
  <c r="I9" i="2"/>
  <c r="I8" i="2"/>
  <c r="I7" i="2"/>
  <c r="I6" i="2"/>
  <c r="I5" i="2"/>
  <c r="I3" i="2"/>
  <c r="I2" i="2"/>
  <c r="N52" i="2"/>
  <c r="N51" i="2"/>
  <c r="N50" i="2"/>
  <c r="O50" i="2" s="1"/>
  <c r="N49" i="2"/>
  <c r="N48" i="2"/>
  <c r="N47" i="2"/>
  <c r="N46" i="2"/>
  <c r="N45" i="2"/>
  <c r="N43" i="2"/>
  <c r="N41" i="2"/>
  <c r="N40" i="2"/>
  <c r="N39" i="2"/>
  <c r="N38" i="2"/>
  <c r="N37" i="2"/>
  <c r="N36" i="2"/>
  <c r="N35" i="2"/>
  <c r="N34" i="2"/>
  <c r="N33" i="2"/>
  <c r="N32" i="2"/>
  <c r="N31" i="2"/>
  <c r="N28" i="2"/>
  <c r="N27" i="2"/>
  <c r="N26" i="2"/>
  <c r="N25" i="2"/>
  <c r="N24" i="2"/>
  <c r="N23" i="2"/>
  <c r="N22" i="2"/>
  <c r="N21" i="2"/>
  <c r="N20" i="2"/>
  <c r="N19" i="2"/>
  <c r="N17" i="2"/>
  <c r="N16" i="2"/>
  <c r="N14" i="2"/>
  <c r="N13" i="2"/>
  <c r="N12" i="2"/>
  <c r="N11" i="2"/>
  <c r="N9" i="2"/>
  <c r="N8" i="2"/>
  <c r="N7" i="2"/>
  <c r="N6" i="2"/>
  <c r="N5" i="2"/>
  <c r="N4" i="2"/>
  <c r="N3" i="2"/>
  <c r="N2" i="2"/>
  <c r="G43" i="2"/>
  <c r="G41" i="2"/>
  <c r="G40" i="2"/>
  <c r="G39" i="2"/>
  <c r="G38" i="2"/>
  <c r="G37" i="2"/>
  <c r="G36" i="2"/>
  <c r="G35" i="2"/>
  <c r="G34" i="2"/>
  <c r="G33" i="2"/>
  <c r="G32" i="2"/>
  <c r="G31" i="2"/>
  <c r="G28" i="2"/>
  <c r="G27" i="2"/>
  <c r="G26" i="2"/>
  <c r="G25" i="2"/>
  <c r="G24" i="2"/>
  <c r="G23" i="2"/>
  <c r="G22" i="2"/>
  <c r="G19" i="2"/>
  <c r="G11" i="2"/>
  <c r="G9" i="2"/>
  <c r="G7" i="2"/>
  <c r="G6" i="2"/>
  <c r="G5" i="2"/>
  <c r="G4" i="2"/>
  <c r="G3" i="2"/>
  <c r="G2" i="2"/>
  <c r="M85" i="1"/>
  <c r="M84" i="1"/>
  <c r="M83" i="1"/>
  <c r="M82" i="1"/>
  <c r="M80" i="1"/>
  <c r="M79" i="1"/>
  <c r="M78" i="1"/>
  <c r="M77" i="1"/>
  <c r="M76" i="1"/>
  <c r="M75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58" i="1"/>
  <c r="M57" i="1"/>
  <c r="M56" i="1"/>
  <c r="M55" i="1"/>
  <c r="M54" i="1"/>
  <c r="M53" i="1"/>
  <c r="M52" i="1"/>
  <c r="M51" i="1"/>
  <c r="M50" i="1"/>
  <c r="M49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  <c r="M8" i="1"/>
  <c r="M7" i="1"/>
  <c r="M6" i="1"/>
  <c r="M5" i="1"/>
  <c r="M4" i="1"/>
  <c r="M3" i="1"/>
  <c r="M2" i="1"/>
  <c r="K85" i="1"/>
  <c r="K84" i="1"/>
  <c r="K83" i="1"/>
  <c r="K82" i="1"/>
  <c r="K80" i="1"/>
  <c r="K79" i="1"/>
  <c r="K77" i="1"/>
  <c r="K75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8" i="1"/>
  <c r="K57" i="1"/>
  <c r="K56" i="1"/>
  <c r="K55" i="1"/>
  <c r="K53" i="1"/>
  <c r="K52" i="1"/>
  <c r="K51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1" i="1"/>
  <c r="K30" i="1"/>
  <c r="K29" i="1"/>
  <c r="K27" i="1"/>
  <c r="K24" i="1"/>
  <c r="K23" i="1"/>
  <c r="K21" i="1"/>
  <c r="K20" i="1"/>
  <c r="K19" i="1"/>
  <c r="K18" i="1"/>
  <c r="K12" i="1"/>
  <c r="K11" i="1"/>
  <c r="K10" i="1"/>
  <c r="K8" i="1"/>
  <c r="K7" i="1"/>
  <c r="K6" i="1"/>
  <c r="K5" i="1"/>
  <c r="K4" i="1"/>
  <c r="K3" i="1"/>
  <c r="K2" i="1"/>
  <c r="I85" i="1"/>
  <c r="I84" i="1"/>
  <c r="I83" i="1"/>
  <c r="I82" i="1"/>
  <c r="I80" i="1"/>
  <c r="I79" i="1"/>
  <c r="I78" i="1"/>
  <c r="I77" i="1"/>
  <c r="I76" i="1"/>
  <c r="I75" i="1"/>
  <c r="I71" i="1"/>
  <c r="I70" i="1"/>
  <c r="I68" i="1"/>
  <c r="I66" i="1"/>
  <c r="I64" i="1"/>
  <c r="I63" i="1"/>
  <c r="I61" i="1"/>
  <c r="I57" i="1"/>
  <c r="I56" i="1"/>
  <c r="I54" i="1"/>
  <c r="I53" i="1"/>
  <c r="I50" i="1"/>
  <c r="I49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I10" i="1"/>
  <c r="I9" i="1"/>
  <c r="I8" i="1"/>
  <c r="I7" i="1"/>
  <c r="I6" i="1"/>
  <c r="I5" i="1"/>
  <c r="I4" i="1"/>
  <c r="I2" i="1"/>
  <c r="G85" i="1"/>
  <c r="G84" i="1"/>
  <c r="G83" i="1"/>
  <c r="G82" i="1"/>
  <c r="G80" i="1"/>
  <c r="G79" i="1"/>
  <c r="G78" i="1"/>
  <c r="G77" i="1"/>
  <c r="G76" i="1"/>
  <c r="G75" i="1"/>
  <c r="G73" i="1"/>
  <c r="G72" i="1"/>
  <c r="G71" i="1"/>
  <c r="G70" i="1"/>
  <c r="G68" i="1"/>
  <c r="G67" i="1"/>
  <c r="G66" i="1"/>
  <c r="G65" i="1"/>
  <c r="G64" i="1"/>
  <c r="G63" i="1"/>
  <c r="G62" i="1"/>
  <c r="G61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1" i="1"/>
  <c r="G30" i="1"/>
  <c r="G29" i="1"/>
  <c r="G28" i="1"/>
  <c r="G26" i="1"/>
  <c r="G25" i="1"/>
  <c r="G24" i="1"/>
  <c r="G23" i="1"/>
  <c r="G21" i="1"/>
  <c r="G20" i="1"/>
  <c r="G19" i="1"/>
  <c r="G18" i="1"/>
  <c r="G17" i="1"/>
  <c r="G16" i="1"/>
  <c r="G14" i="1"/>
  <c r="N85" i="1"/>
  <c r="N84" i="1"/>
  <c r="N83" i="1"/>
  <c r="N82" i="1"/>
  <c r="N80" i="1"/>
  <c r="N79" i="1"/>
  <c r="N78" i="1"/>
  <c r="N77" i="1"/>
  <c r="N76" i="1"/>
  <c r="N75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58" i="1"/>
  <c r="N57" i="1"/>
  <c r="N56" i="1"/>
  <c r="N55" i="1"/>
  <c r="N54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2" i="1"/>
  <c r="N11" i="1"/>
  <c r="N10" i="1"/>
  <c r="N9" i="1"/>
  <c r="N8" i="1"/>
  <c r="N7" i="1"/>
  <c r="N6" i="1"/>
  <c r="N5" i="1"/>
  <c r="N4" i="1"/>
  <c r="N3" i="1"/>
  <c r="N2" i="1"/>
  <c r="G12" i="1"/>
  <c r="G11" i="1"/>
  <c r="G10" i="1"/>
  <c r="G9" i="1"/>
  <c r="G8" i="1"/>
  <c r="G7" i="1"/>
  <c r="G6" i="1"/>
  <c r="G5" i="1"/>
  <c r="G3" i="1"/>
  <c r="G2" i="1"/>
  <c r="O5" i="3" l="1"/>
  <c r="O46" i="3"/>
  <c r="O53" i="3"/>
  <c r="O28" i="3"/>
  <c r="O40" i="3"/>
  <c r="O37" i="3"/>
  <c r="O34" i="3"/>
  <c r="O27" i="3"/>
  <c r="O16" i="3"/>
  <c r="O11" i="3"/>
  <c r="O51" i="3"/>
  <c r="O52" i="3"/>
  <c r="O48" i="3"/>
  <c r="O15" i="3"/>
  <c r="O50" i="3"/>
  <c r="O54" i="3"/>
  <c r="O45" i="3"/>
  <c r="O47" i="3"/>
  <c r="O43" i="3"/>
  <c r="O44" i="3"/>
  <c r="O20" i="3"/>
  <c r="O19" i="3"/>
  <c r="O21" i="3"/>
  <c r="O24" i="3"/>
  <c r="O26" i="3"/>
  <c r="O29" i="3"/>
  <c r="O25" i="3"/>
  <c r="O9" i="3"/>
  <c r="O6" i="3"/>
  <c r="O7" i="3"/>
  <c r="O12" i="3"/>
  <c r="O14" i="3"/>
  <c r="O36" i="3"/>
  <c r="O32" i="3"/>
  <c r="O31" i="3"/>
  <c r="O35" i="3"/>
  <c r="O39" i="3"/>
  <c r="O3" i="3"/>
  <c r="O2" i="3"/>
  <c r="O4" i="3"/>
  <c r="O33" i="3"/>
  <c r="O10" i="3"/>
  <c r="O17" i="2"/>
  <c r="O37" i="2"/>
  <c r="O43" i="2"/>
  <c r="O52" i="2"/>
  <c r="O28" i="2"/>
  <c r="O8" i="2"/>
  <c r="O3" i="2"/>
  <c r="O9" i="2"/>
  <c r="O38" i="2"/>
  <c r="O32" i="2"/>
  <c r="O35" i="2"/>
  <c r="O36" i="2"/>
  <c r="O39" i="2"/>
  <c r="O33" i="2"/>
  <c r="O22" i="2"/>
  <c r="O26" i="2"/>
  <c r="O23" i="2"/>
  <c r="O27" i="2"/>
  <c r="O12" i="2"/>
  <c r="O16" i="2"/>
  <c r="O15" i="2"/>
  <c r="O2" i="2"/>
  <c r="O4" i="2"/>
  <c r="O6" i="2"/>
  <c r="O49" i="2"/>
  <c r="O47" i="2"/>
  <c r="O51" i="2"/>
  <c r="O44" i="2"/>
  <c r="O19" i="2"/>
  <c r="O20" i="2"/>
  <c r="O5" i="2"/>
  <c r="O21" i="2"/>
  <c r="O11" i="2"/>
  <c r="O14" i="2"/>
  <c r="O13" i="2"/>
  <c r="O7" i="2"/>
  <c r="O25" i="2"/>
  <c r="O48" i="2"/>
  <c r="O46" i="2"/>
  <c r="O31" i="2"/>
  <c r="O40" i="2"/>
  <c r="O34" i="2"/>
  <c r="O41" i="2"/>
  <c r="O45" i="2"/>
  <c r="O24" i="2"/>
  <c r="O43" i="1"/>
  <c r="O68" i="1"/>
  <c r="O56" i="1"/>
  <c r="O11" i="1"/>
  <c r="O12" i="1"/>
  <c r="O8" i="1"/>
  <c r="O45" i="1"/>
  <c r="O20" i="1"/>
  <c r="O24" i="1"/>
  <c r="O27" i="1"/>
  <c r="O55" i="1"/>
  <c r="O44" i="1"/>
  <c r="O25" i="1"/>
  <c r="O28" i="1"/>
  <c r="O26" i="1"/>
  <c r="O21" i="1"/>
  <c r="O23" i="1"/>
  <c r="O22" i="1"/>
  <c r="O9" i="1"/>
  <c r="O10" i="1"/>
  <c r="O7" i="1"/>
  <c r="O71" i="1"/>
  <c r="O85" i="1"/>
  <c r="O14" i="1"/>
  <c r="O37" i="1"/>
  <c r="O50" i="1"/>
  <c r="O6" i="1"/>
  <c r="O15" i="1"/>
  <c r="O19" i="1"/>
  <c r="O38" i="1"/>
  <c r="O58" i="1"/>
  <c r="O77" i="1"/>
  <c r="O57" i="1"/>
  <c r="O47" i="1"/>
  <c r="O73" i="1"/>
  <c r="O78" i="1"/>
  <c r="O83" i="1"/>
  <c r="O80" i="1"/>
  <c r="O75" i="1"/>
  <c r="O30" i="1"/>
  <c r="O31" i="1"/>
  <c r="O76" i="1"/>
  <c r="O79" i="1"/>
  <c r="O72" i="1"/>
  <c r="O63" i="1"/>
  <c r="O67" i="1"/>
  <c r="O70" i="1"/>
  <c r="O69" i="1"/>
  <c r="O54" i="1"/>
  <c r="O46" i="1"/>
  <c r="O29" i="1"/>
  <c r="O66" i="1"/>
  <c r="O49" i="1"/>
  <c r="O16" i="1"/>
  <c r="O35" i="1"/>
  <c r="O34" i="1"/>
  <c r="O36" i="1"/>
  <c r="O41" i="1"/>
  <c r="O42" i="1"/>
  <c r="O17" i="1"/>
  <c r="O64" i="1"/>
  <c r="O61" i="1"/>
  <c r="O62" i="1"/>
  <c r="O65" i="1"/>
  <c r="O53" i="1"/>
  <c r="O51" i="1"/>
  <c r="O52" i="1"/>
  <c r="O84" i="1"/>
  <c r="O82" i="1"/>
  <c r="O39" i="1"/>
  <c r="O40" i="1"/>
  <c r="O18" i="1"/>
  <c r="O2" i="1"/>
  <c r="O5" i="1"/>
  <c r="O4" i="1"/>
  <c r="O3" i="1"/>
</calcChain>
</file>

<file path=xl/sharedStrings.xml><?xml version="1.0" encoding="utf-8"?>
<sst xmlns="http://schemas.openxmlformats.org/spreadsheetml/2006/main" count="684" uniqueCount="216">
  <si>
    <t>Gymnast</t>
  </si>
  <si>
    <t>Club</t>
  </si>
  <si>
    <t>Level</t>
  </si>
  <si>
    <t>Age</t>
  </si>
  <si>
    <t xml:space="preserve"> IGC#</t>
  </si>
  <si>
    <t>Annabel Little</t>
  </si>
  <si>
    <t>Bicester</t>
  </si>
  <si>
    <t>Copper 1</t>
  </si>
  <si>
    <t>Fayth Buckley</t>
  </si>
  <si>
    <t>Diamond</t>
  </si>
  <si>
    <t>Janiah Beach</t>
  </si>
  <si>
    <t>Evie Baker</t>
  </si>
  <si>
    <t>Chiltern</t>
  </si>
  <si>
    <t>Copper 2</t>
  </si>
  <si>
    <t>Freya Uhrmacher</t>
  </si>
  <si>
    <t>Grace Downs</t>
  </si>
  <si>
    <t>Jemima Harvey</t>
  </si>
  <si>
    <t>Keira Moore</t>
  </si>
  <si>
    <t>Laura Sanders</t>
  </si>
  <si>
    <t>Lola Bonnick</t>
  </si>
  <si>
    <t>Lyla-Rose May</t>
  </si>
  <si>
    <t>Lyra Hathorn</t>
  </si>
  <si>
    <t xml:space="preserve">Diamond </t>
  </si>
  <si>
    <t>Matilda Hathorn</t>
  </si>
  <si>
    <t>Bronze</t>
  </si>
  <si>
    <t>Maya Raja</t>
  </si>
  <si>
    <t>Mel Espig</t>
  </si>
  <si>
    <t>Rasiah Mason</t>
  </si>
  <si>
    <t>Ruby Wright</t>
  </si>
  <si>
    <t>Sophie Espig</t>
  </si>
  <si>
    <t>Amy Barrow</t>
  </si>
  <si>
    <t>Chorley</t>
  </si>
  <si>
    <t>Amy Wildon-Foster</t>
  </si>
  <si>
    <t>Ava Rogerson</t>
  </si>
  <si>
    <t>Charlotte Bowman</t>
  </si>
  <si>
    <t>Charlotte Strangeway</t>
  </si>
  <si>
    <t>Emily Blakeley</t>
  </si>
  <si>
    <t>Freya Oldfield</t>
  </si>
  <si>
    <t>Grace Davidson</t>
  </si>
  <si>
    <t>Grace Marshall</t>
  </si>
  <si>
    <t>Holly Roberts</t>
  </si>
  <si>
    <t>Jennifer Zlatogorska</t>
  </si>
  <si>
    <t>Jessica Healey</t>
  </si>
  <si>
    <t>Matilda Gray</t>
  </si>
  <si>
    <t>Millie Cowie</t>
  </si>
  <si>
    <t>Silver</t>
  </si>
  <si>
    <t>Milly Arcangelo</t>
  </si>
  <si>
    <t>Gold</t>
  </si>
  <si>
    <t>Philipa Marshall-Smith</t>
  </si>
  <si>
    <t>Poppy Hayhurst</t>
  </si>
  <si>
    <t>Ruby Spencer</t>
  </si>
  <si>
    <t>Sarah-Beth Lingham</t>
  </si>
  <si>
    <t>Sophia Shepherd</t>
  </si>
  <si>
    <t>Aimee Brain </t>
  </si>
  <si>
    <t>Core</t>
  </si>
  <si>
    <t>Eileanor Phelan </t>
  </si>
  <si>
    <t xml:space="preserve">Macy Hutchinson </t>
  </si>
  <si>
    <t>Saffron Arora </t>
  </si>
  <si>
    <t>Sienna King </t>
  </si>
  <si>
    <t>Sophie Van Der Knaap</t>
  </si>
  <si>
    <t>Alana Rampling</t>
  </si>
  <si>
    <t>Dazzlers</t>
  </si>
  <si>
    <t>Amelia Upjohn</t>
  </si>
  <si>
    <t>Bella Melia</t>
  </si>
  <si>
    <t>Bethany Rimmer</t>
  </si>
  <si>
    <t>Elizabeth Ashford</t>
  </si>
  <si>
    <t>Ella Tyman</t>
  </si>
  <si>
    <t>Grace Tyman</t>
  </si>
  <si>
    <t>Hannah Faragher</t>
  </si>
  <si>
    <t>Holly Shanks</t>
  </si>
  <si>
    <t>Isla Sharrock</t>
  </si>
  <si>
    <t>Lia Martland</t>
  </si>
  <si>
    <t>Lyla Smith</t>
  </si>
  <si>
    <t>Ruby McGuinness</t>
  </si>
  <si>
    <t>Sophie Holmes</t>
  </si>
  <si>
    <t>Sophie Sudworth</t>
  </si>
  <si>
    <t>Brooke Park</t>
  </si>
  <si>
    <t>Flic Flac</t>
  </si>
  <si>
    <t>Chloe Atkins</t>
  </si>
  <si>
    <t>Ella Mae Gatterall</t>
  </si>
  <si>
    <t>Isabella Bowles</t>
  </si>
  <si>
    <t>Isobel Lee</t>
  </si>
  <si>
    <t>Katrina Lynch</t>
  </si>
  <si>
    <t>Lexi Barlow</t>
  </si>
  <si>
    <t>Mia Wilson</t>
  </si>
  <si>
    <t>Adina Bivol</t>
  </si>
  <si>
    <t>Jumpz</t>
  </si>
  <si>
    <t>Alexandra Rumsey</t>
  </si>
  <si>
    <t>Caitlin Wreford</t>
  </si>
  <si>
    <t>Lois Harris</t>
  </si>
  <si>
    <t>Lucy Fleck</t>
  </si>
  <si>
    <t>Niamh Jeffery</t>
  </si>
  <si>
    <t>Olivia York</t>
  </si>
  <si>
    <t>Tamzin-Lilly Wan</t>
  </si>
  <si>
    <t>Alicia Muckleston</t>
  </si>
  <si>
    <t>Mickleover</t>
  </si>
  <si>
    <t>Ella Houghton</t>
  </si>
  <si>
    <t>Emily Tatham</t>
  </si>
  <si>
    <t>Enya Turunc</t>
  </si>
  <si>
    <t>Grace Garner</t>
  </si>
  <si>
    <t>Lottie Woodward</t>
  </si>
  <si>
    <t>Millie Orpwood</t>
  </si>
  <si>
    <t>Mollie Goodwin</t>
  </si>
  <si>
    <t>Shona Fitzpatrick</t>
  </si>
  <si>
    <t>Alicia Gouveia</t>
  </si>
  <si>
    <t>Star-tastic</t>
  </si>
  <si>
    <t>Amelia Veale</t>
  </si>
  <si>
    <t>Ava Brooks</t>
  </si>
  <si>
    <t>Ava Westripp</t>
  </si>
  <si>
    <t>Catherine Pryor</t>
  </si>
  <si>
    <t>Ciara Baxter</t>
  </si>
  <si>
    <t>Emily Butler</t>
  </si>
  <si>
    <t>Erin Telford</t>
  </si>
  <si>
    <t>Esme Spencer</t>
  </si>
  <si>
    <t>Grace Cheal</t>
  </si>
  <si>
    <t>Jane Rolls</t>
  </si>
  <si>
    <t>Lacie Lou Blackman</t>
  </si>
  <si>
    <t>Lauren Jarvis</t>
  </si>
  <si>
    <t>Layla Abu Shama</t>
  </si>
  <si>
    <t>Liberty Campbell</t>
  </si>
  <si>
    <t>Lyla Reece</t>
  </si>
  <si>
    <t>Mae Reece</t>
  </si>
  <si>
    <t>Maya Brooks</t>
  </si>
  <si>
    <t>Miley Bowers</t>
  </si>
  <si>
    <t>Miya Chan</t>
  </si>
  <si>
    <t>copper 2</t>
  </si>
  <si>
    <t>Samantha Campbell</t>
  </si>
  <si>
    <t>Sophie Jenkins</t>
  </si>
  <si>
    <t>Tallulah Henderson</t>
  </si>
  <si>
    <t>Victoria Jetten</t>
  </si>
  <si>
    <t>Wai Kwan Wong</t>
  </si>
  <si>
    <t>Alex Gregson</t>
  </si>
  <si>
    <t>Widnes</t>
  </si>
  <si>
    <t>Alyssa Short</t>
  </si>
  <si>
    <t>Annabella Davies</t>
  </si>
  <si>
    <t>Annabelle Metcalf</t>
  </si>
  <si>
    <t>Ava Dunseath</t>
  </si>
  <si>
    <t>Caitlyn Carruthers</t>
  </si>
  <si>
    <t>Charlotte Longworth</t>
  </si>
  <si>
    <t>Esme Walsh</t>
  </si>
  <si>
    <t>Esme Whiteside</t>
  </si>
  <si>
    <t>Evie Burton</t>
  </si>
  <si>
    <t>Evie Houghton</t>
  </si>
  <si>
    <t>Gracie Hunt</t>
  </si>
  <si>
    <t>Isabella Gill</t>
  </si>
  <si>
    <t>Isabelle Adams</t>
  </si>
  <si>
    <t>Ivy Booth</t>
  </si>
  <si>
    <t>Ivy Speers</t>
  </si>
  <si>
    <t>Jaimee Clegg</t>
  </si>
  <si>
    <t>Kelsea Campbell</t>
  </si>
  <si>
    <t>Kessia Speers</t>
  </si>
  <si>
    <t>Lexi Parkinson-Hunt</t>
  </si>
  <si>
    <t>Libby Burke</t>
  </si>
  <si>
    <t>Lilli Stubbs</t>
  </si>
  <si>
    <t>Lois Bowness</t>
  </si>
  <si>
    <t>Lois Walmsley</t>
  </si>
  <si>
    <t>Macey Anders</t>
  </si>
  <si>
    <t>Madison Adams</t>
  </si>
  <si>
    <t>Madison Jolley</t>
  </si>
  <si>
    <t>Miley Stubbs</t>
  </si>
  <si>
    <t>Milly Tinsley</t>
  </si>
  <si>
    <t>Nylah Simcott</t>
  </si>
  <si>
    <t>Olivia Edgar</t>
  </si>
  <si>
    <t>Piper Smith</t>
  </si>
  <si>
    <t>Poppy Ross</t>
  </si>
  <si>
    <t>Rose Devany</t>
  </si>
  <si>
    <t>Ruby Burton</t>
  </si>
  <si>
    <t>Ruby Kennedy</t>
  </si>
  <si>
    <t>Ruby Metcalf</t>
  </si>
  <si>
    <t>Sophia Green</t>
  </si>
  <si>
    <t>Sophie Malone</t>
  </si>
  <si>
    <t>Sophie Morgan</t>
  </si>
  <si>
    <t>Tia Ashton</t>
  </si>
  <si>
    <t>Amelia Smythe</t>
  </si>
  <si>
    <t>Willows</t>
  </si>
  <si>
    <t>Anesu Muvirimi</t>
  </si>
  <si>
    <t>Chloe Fountain</t>
  </si>
  <si>
    <t>Clemmie Harris</t>
  </si>
  <si>
    <t>Coco Stewart</t>
  </si>
  <si>
    <t>Elsa Lamping</t>
  </si>
  <si>
    <t>Heidi Buckley</t>
  </si>
  <si>
    <t>Imogen Garrett</t>
  </si>
  <si>
    <t>Jessica Garrett</t>
  </si>
  <si>
    <t>Jessica Morrissey</t>
  </si>
  <si>
    <t>JoJo Scanlon</t>
  </si>
  <si>
    <t>Kara Cullen</t>
  </si>
  <si>
    <t>Lucie Connolly</t>
  </si>
  <si>
    <t>Millie Woodward</t>
  </si>
  <si>
    <t>Neve Cullen</t>
  </si>
  <si>
    <t>Nicole Schembri</t>
  </si>
  <si>
    <t>Paris Hancock</t>
  </si>
  <si>
    <t>Susanna McDermid</t>
  </si>
  <si>
    <t>Floor</t>
  </si>
  <si>
    <t>Vault</t>
  </si>
  <si>
    <t>Bars</t>
  </si>
  <si>
    <t>Beam</t>
  </si>
  <si>
    <t>AA</t>
  </si>
  <si>
    <t>Pos</t>
  </si>
  <si>
    <t xml:space="preserve"> </t>
  </si>
  <si>
    <t>COMPETITION DIRECTOR</t>
  </si>
  <si>
    <t>Signed:</t>
  </si>
  <si>
    <t>Malcolm Bridges</t>
  </si>
  <si>
    <t>FLOOR</t>
  </si>
  <si>
    <t>Karla Alman</t>
  </si>
  <si>
    <t>Independent</t>
  </si>
  <si>
    <t>VAULT</t>
  </si>
  <si>
    <t>Emily Moses</t>
  </si>
  <si>
    <t>BARS</t>
  </si>
  <si>
    <t>Jeff Rimmer</t>
  </si>
  <si>
    <t>BEAM</t>
  </si>
  <si>
    <t>Donna Whiteley</t>
  </si>
  <si>
    <t>Paula Gatterall</t>
  </si>
  <si>
    <t>Fiona Begbie</t>
  </si>
  <si>
    <t>Olivia O'Connor</t>
  </si>
  <si>
    <t>Kanishka Ghattara</t>
  </si>
  <si>
    <t>Lily Seaman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</si>
</sst>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608"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B405-4DF0-427E-95D6-45BE7D5B0495}">
  <dimension ref="A1:O85"/>
  <sheetViews>
    <sheetView workbookViewId="0"/>
  </sheetViews>
  <sheetFormatPr defaultColWidth="8.88671875" defaultRowHeight="16.2" customHeight="1" x14ac:dyDescent="0.3"/>
  <cols>
    <col min="1" max="1" width="19.6640625" style="8" bestFit="1" customWidth="1"/>
    <col min="2" max="2" width="10.33203125" style="8" bestFit="1" customWidth="1"/>
    <col min="3" max="3" width="9.44140625" style="8" bestFit="1" customWidth="1"/>
    <col min="4" max="4" width="4.44140625" style="8" bestFit="1" customWidth="1"/>
    <col min="5" max="5" width="6.5546875" style="8" bestFit="1" customWidth="1"/>
    <col min="6" max="6" width="10.6640625" style="51" customWidth="1"/>
    <col min="7" max="7" width="4.6640625" style="28" customWidth="1"/>
    <col min="8" max="8" width="10.6640625" style="51" customWidth="1"/>
    <col min="9" max="9" width="4.6640625" style="28" customWidth="1"/>
    <col min="10" max="10" width="10.6640625" style="51" customWidth="1"/>
    <col min="11" max="11" width="4.6640625" style="28" customWidth="1"/>
    <col min="12" max="12" width="10.6640625" style="51" customWidth="1"/>
    <col min="13" max="13" width="4.6640625" style="28" customWidth="1"/>
    <col min="14" max="14" width="10.6640625" style="27" customWidth="1"/>
    <col min="15" max="15" width="4.6640625" style="28" customWidth="1"/>
    <col min="16" max="16384" width="8.88671875" style="8"/>
  </cols>
  <sheetData>
    <row r="1" spans="1:15" s="4" customFormat="1" ht="15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9" t="s">
        <v>192</v>
      </c>
      <c r="G1" s="2" t="s">
        <v>197</v>
      </c>
      <c r="H1" s="49" t="s">
        <v>193</v>
      </c>
      <c r="I1" s="2" t="s">
        <v>197</v>
      </c>
      <c r="J1" s="49" t="s">
        <v>194</v>
      </c>
      <c r="K1" s="2" t="s">
        <v>197</v>
      </c>
      <c r="L1" s="49" t="s">
        <v>195</v>
      </c>
      <c r="M1" s="2" t="s">
        <v>197</v>
      </c>
      <c r="N1" s="23" t="s">
        <v>196</v>
      </c>
      <c r="O1" s="2" t="s">
        <v>197</v>
      </c>
    </row>
    <row r="2" spans="1:15" ht="16.2" customHeight="1" x14ac:dyDescent="0.3">
      <c r="A2" s="9" t="s">
        <v>164</v>
      </c>
      <c r="B2" s="9" t="s">
        <v>132</v>
      </c>
      <c r="C2" s="13" t="s">
        <v>7</v>
      </c>
      <c r="D2" s="10">
        <v>5</v>
      </c>
      <c r="E2" s="11">
        <v>29811</v>
      </c>
      <c r="F2" s="50">
        <v>7.9</v>
      </c>
      <c r="G2" s="26">
        <f>IF(F2=0,"",RANK(F2,F$2:F$12))</f>
        <v>11</v>
      </c>
      <c r="H2" s="50">
        <v>8.6</v>
      </c>
      <c r="I2" s="26">
        <f>IF(H2=0,"",RANK(H2,H$2:H$12))</f>
        <v>11</v>
      </c>
      <c r="J2" s="50">
        <v>7.8</v>
      </c>
      <c r="K2" s="26">
        <f t="shared" ref="K2:K8" si="0">IF(J2=0,"",RANK(J2,J$2:J$12))</f>
        <v>11</v>
      </c>
      <c r="L2" s="50">
        <v>7.6</v>
      </c>
      <c r="M2" s="26">
        <f t="shared" ref="M2:M12" si="1">IF(L2=0,"",RANK(L2,L$2:L$12))</f>
        <v>11</v>
      </c>
      <c r="N2" s="25">
        <f t="shared" ref="N2:N12" si="2">SUM(F2+H2+J2+L2)</f>
        <v>31.9</v>
      </c>
      <c r="O2" s="26">
        <f t="shared" ref="O2:O12" si="3">IF(N2=0,"",RANK(N2,N$2:N$12))</f>
        <v>11</v>
      </c>
    </row>
    <row r="3" spans="1:15" ht="16.2" customHeight="1" x14ac:dyDescent="0.3">
      <c r="A3" s="9" t="s">
        <v>33</v>
      </c>
      <c r="B3" s="9" t="s">
        <v>31</v>
      </c>
      <c r="C3" s="13" t="s">
        <v>7</v>
      </c>
      <c r="D3" s="10">
        <v>6</v>
      </c>
      <c r="E3" s="11">
        <v>29188</v>
      </c>
      <c r="F3" s="50">
        <v>8.8000000000000007</v>
      </c>
      <c r="G3" s="26">
        <f>IF(F3=0,"",RANK(F3,F$2:F$12))</f>
        <v>2</v>
      </c>
      <c r="H3" s="50">
        <v>9.35</v>
      </c>
      <c r="I3" s="26">
        <v>3</v>
      </c>
      <c r="J3" s="50">
        <v>8.6</v>
      </c>
      <c r="K3" s="26">
        <f t="shared" si="0"/>
        <v>5</v>
      </c>
      <c r="L3" s="50">
        <v>7.8</v>
      </c>
      <c r="M3" s="26">
        <f t="shared" si="1"/>
        <v>8</v>
      </c>
      <c r="N3" s="25">
        <f t="shared" si="2"/>
        <v>34.549999999999997</v>
      </c>
      <c r="O3" s="26">
        <f t="shared" si="3"/>
        <v>6</v>
      </c>
    </row>
    <row r="4" spans="1:15" ht="16.2" customHeight="1" x14ac:dyDescent="0.3">
      <c r="A4" s="9" t="s">
        <v>36</v>
      </c>
      <c r="B4" s="9" t="s">
        <v>31</v>
      </c>
      <c r="C4" s="13" t="s">
        <v>7</v>
      </c>
      <c r="D4" s="10">
        <v>6</v>
      </c>
      <c r="E4" s="11">
        <v>29187</v>
      </c>
      <c r="F4" s="50">
        <v>8.6</v>
      </c>
      <c r="G4" s="26">
        <v>3</v>
      </c>
      <c r="H4" s="50">
        <v>9.1</v>
      </c>
      <c r="I4" s="26">
        <f t="shared" ref="I4:I11" si="4">IF(H4=0,"",RANK(H4,H$2:H$12))</f>
        <v>8</v>
      </c>
      <c r="J4" s="50">
        <v>8.8000000000000007</v>
      </c>
      <c r="K4" s="26">
        <f t="shared" si="0"/>
        <v>1</v>
      </c>
      <c r="L4" s="50">
        <v>8.4</v>
      </c>
      <c r="M4" s="26">
        <f t="shared" si="1"/>
        <v>4</v>
      </c>
      <c r="N4" s="25">
        <f t="shared" si="2"/>
        <v>34.9</v>
      </c>
      <c r="O4" s="26">
        <f t="shared" si="3"/>
        <v>4</v>
      </c>
    </row>
    <row r="5" spans="1:15" ht="16.2" customHeight="1" x14ac:dyDescent="0.3">
      <c r="A5" s="9" t="s">
        <v>37</v>
      </c>
      <c r="B5" s="9" t="s">
        <v>31</v>
      </c>
      <c r="C5" s="13" t="s">
        <v>7</v>
      </c>
      <c r="D5" s="10">
        <v>6</v>
      </c>
      <c r="E5" s="11">
        <v>29189</v>
      </c>
      <c r="F5" s="50">
        <v>8.1</v>
      </c>
      <c r="G5" s="26">
        <f t="shared" ref="G5:G12" si="5">IF(F5=0,"",RANK(F5,F$2:F$12))</f>
        <v>8</v>
      </c>
      <c r="H5" s="50">
        <v>9.25</v>
      </c>
      <c r="I5" s="26">
        <f t="shared" si="4"/>
        <v>7</v>
      </c>
      <c r="J5" s="50">
        <v>8.4</v>
      </c>
      <c r="K5" s="26">
        <f t="shared" si="0"/>
        <v>7</v>
      </c>
      <c r="L5" s="50">
        <v>7.75</v>
      </c>
      <c r="M5" s="26">
        <f t="shared" si="1"/>
        <v>9</v>
      </c>
      <c r="N5" s="25">
        <f t="shared" si="2"/>
        <v>33.5</v>
      </c>
      <c r="O5" s="26">
        <f t="shared" si="3"/>
        <v>9</v>
      </c>
    </row>
    <row r="6" spans="1:15" ht="16.2" customHeight="1" x14ac:dyDescent="0.3">
      <c r="A6" s="9" t="s">
        <v>128</v>
      </c>
      <c r="B6" s="9" t="s">
        <v>105</v>
      </c>
      <c r="C6" s="14" t="s">
        <v>7</v>
      </c>
      <c r="D6" s="10">
        <v>6</v>
      </c>
      <c r="E6" s="11">
        <v>29447</v>
      </c>
      <c r="F6" s="50">
        <v>8.1</v>
      </c>
      <c r="G6" s="26">
        <f t="shared" si="5"/>
        <v>8</v>
      </c>
      <c r="H6" s="50">
        <v>8.9</v>
      </c>
      <c r="I6" s="26">
        <f t="shared" si="4"/>
        <v>10</v>
      </c>
      <c r="J6" s="50">
        <v>8.1999999999999993</v>
      </c>
      <c r="K6" s="26">
        <f t="shared" si="0"/>
        <v>10</v>
      </c>
      <c r="L6" s="50">
        <v>7.6749999999999998</v>
      </c>
      <c r="M6" s="26">
        <f t="shared" si="1"/>
        <v>10</v>
      </c>
      <c r="N6" s="25">
        <f t="shared" si="2"/>
        <v>32.875</v>
      </c>
      <c r="O6" s="26">
        <f t="shared" si="3"/>
        <v>10</v>
      </c>
    </row>
    <row r="7" spans="1:15" ht="16.2" customHeight="1" x14ac:dyDescent="0.3">
      <c r="A7" s="9" t="s">
        <v>133</v>
      </c>
      <c r="B7" s="9" t="s">
        <v>132</v>
      </c>
      <c r="C7" s="13" t="s">
        <v>7</v>
      </c>
      <c r="D7" s="10">
        <v>6</v>
      </c>
      <c r="E7" s="11">
        <v>29799</v>
      </c>
      <c r="F7" s="50">
        <v>8</v>
      </c>
      <c r="G7" s="26">
        <f t="shared" si="5"/>
        <v>10</v>
      </c>
      <c r="H7" s="50">
        <v>9.3000000000000007</v>
      </c>
      <c r="I7" s="26">
        <f t="shared" si="4"/>
        <v>6</v>
      </c>
      <c r="J7" s="50">
        <v>8.3000000000000007</v>
      </c>
      <c r="K7" s="26">
        <f t="shared" si="0"/>
        <v>8</v>
      </c>
      <c r="L7" s="50">
        <v>8</v>
      </c>
      <c r="M7" s="26">
        <f t="shared" si="1"/>
        <v>7</v>
      </c>
      <c r="N7" s="25">
        <f t="shared" si="2"/>
        <v>33.6</v>
      </c>
      <c r="O7" s="26">
        <f t="shared" si="3"/>
        <v>8</v>
      </c>
    </row>
    <row r="8" spans="1:15" ht="16.2" customHeight="1" x14ac:dyDescent="0.3">
      <c r="A8" s="9" t="s">
        <v>140</v>
      </c>
      <c r="B8" s="9" t="s">
        <v>132</v>
      </c>
      <c r="C8" s="13" t="s">
        <v>7</v>
      </c>
      <c r="D8" s="10">
        <v>6</v>
      </c>
      <c r="E8" s="11">
        <v>29529</v>
      </c>
      <c r="F8" s="50">
        <v>8.8000000000000007</v>
      </c>
      <c r="G8" s="26">
        <f t="shared" si="5"/>
        <v>2</v>
      </c>
      <c r="H8" s="50">
        <v>9.4</v>
      </c>
      <c r="I8" s="26">
        <f t="shared" si="4"/>
        <v>2</v>
      </c>
      <c r="J8" s="50">
        <v>8.6999999999999993</v>
      </c>
      <c r="K8" s="26">
        <f t="shared" si="0"/>
        <v>2</v>
      </c>
      <c r="L8" s="50">
        <v>8.3249999999999993</v>
      </c>
      <c r="M8" s="26">
        <f t="shared" si="1"/>
        <v>5</v>
      </c>
      <c r="N8" s="25">
        <f t="shared" si="2"/>
        <v>35.225000000000001</v>
      </c>
      <c r="O8" s="26">
        <f t="shared" si="3"/>
        <v>2</v>
      </c>
    </row>
    <row r="9" spans="1:15" ht="16.2" customHeight="1" x14ac:dyDescent="0.3">
      <c r="A9" s="9" t="s">
        <v>146</v>
      </c>
      <c r="B9" s="9" t="s">
        <v>132</v>
      </c>
      <c r="C9" s="13" t="s">
        <v>7</v>
      </c>
      <c r="D9" s="10">
        <v>6</v>
      </c>
      <c r="E9" s="11">
        <v>29534</v>
      </c>
      <c r="F9" s="50">
        <v>8.3000000000000007</v>
      </c>
      <c r="G9" s="26">
        <f t="shared" si="5"/>
        <v>5</v>
      </c>
      <c r="H9" s="50">
        <v>9.4</v>
      </c>
      <c r="I9" s="26">
        <f t="shared" si="4"/>
        <v>2</v>
      </c>
      <c r="J9" s="50">
        <v>8.65</v>
      </c>
      <c r="K9" s="26">
        <v>3</v>
      </c>
      <c r="L9" s="50">
        <v>8.4499999999999993</v>
      </c>
      <c r="M9" s="26">
        <f t="shared" si="1"/>
        <v>3</v>
      </c>
      <c r="N9" s="25">
        <f t="shared" si="2"/>
        <v>34.799999999999997</v>
      </c>
      <c r="O9" s="26">
        <f t="shared" si="3"/>
        <v>5</v>
      </c>
    </row>
    <row r="10" spans="1:15" ht="16.2" customHeight="1" x14ac:dyDescent="0.3">
      <c r="A10" s="9" t="s">
        <v>151</v>
      </c>
      <c r="B10" s="9" t="s">
        <v>132</v>
      </c>
      <c r="C10" s="13" t="s">
        <v>7</v>
      </c>
      <c r="D10" s="10">
        <v>6</v>
      </c>
      <c r="E10" s="11">
        <v>29533</v>
      </c>
      <c r="F10" s="50">
        <v>8.85</v>
      </c>
      <c r="G10" s="26">
        <f t="shared" si="5"/>
        <v>1</v>
      </c>
      <c r="H10" s="50">
        <v>9.6</v>
      </c>
      <c r="I10" s="26">
        <f t="shared" si="4"/>
        <v>1</v>
      </c>
      <c r="J10" s="50">
        <v>8.5</v>
      </c>
      <c r="K10" s="26">
        <f>IF(J10=0,"",RANK(J10,J$2:J$12))</f>
        <v>6</v>
      </c>
      <c r="L10" s="50">
        <v>9</v>
      </c>
      <c r="M10" s="26">
        <f t="shared" si="1"/>
        <v>1</v>
      </c>
      <c r="N10" s="25">
        <f t="shared" si="2"/>
        <v>35.950000000000003</v>
      </c>
      <c r="O10" s="26">
        <f t="shared" si="3"/>
        <v>1</v>
      </c>
    </row>
    <row r="11" spans="1:15" ht="16.2" customHeight="1" x14ac:dyDescent="0.3">
      <c r="A11" s="9" t="s">
        <v>163</v>
      </c>
      <c r="B11" s="9" t="s">
        <v>132</v>
      </c>
      <c r="C11" s="13" t="s">
        <v>7</v>
      </c>
      <c r="D11" s="10">
        <v>6</v>
      </c>
      <c r="E11" s="11">
        <v>29531</v>
      </c>
      <c r="F11" s="50">
        <v>8.1999999999999993</v>
      </c>
      <c r="G11" s="26">
        <f t="shared" si="5"/>
        <v>7</v>
      </c>
      <c r="H11" s="50">
        <v>9</v>
      </c>
      <c r="I11" s="26">
        <f t="shared" si="4"/>
        <v>9</v>
      </c>
      <c r="J11" s="50">
        <v>8.3000000000000007</v>
      </c>
      <c r="K11" s="26">
        <f>IF(J11=0,"",RANK(J11,J$2:J$12))</f>
        <v>8</v>
      </c>
      <c r="L11" s="50">
        <v>8.25</v>
      </c>
      <c r="M11" s="26">
        <f t="shared" si="1"/>
        <v>6</v>
      </c>
      <c r="N11" s="25">
        <f t="shared" si="2"/>
        <v>33.75</v>
      </c>
      <c r="O11" s="26">
        <f t="shared" si="3"/>
        <v>7</v>
      </c>
    </row>
    <row r="12" spans="1:15" ht="16.2" customHeight="1" x14ac:dyDescent="0.3">
      <c r="A12" s="9" t="s">
        <v>171</v>
      </c>
      <c r="B12" s="9" t="s">
        <v>132</v>
      </c>
      <c r="C12" s="13" t="s">
        <v>7</v>
      </c>
      <c r="D12" s="10">
        <v>6</v>
      </c>
      <c r="E12" s="11">
        <v>29816</v>
      </c>
      <c r="F12" s="50">
        <v>8.25</v>
      </c>
      <c r="G12" s="26">
        <f t="shared" si="5"/>
        <v>6</v>
      </c>
      <c r="H12" s="50">
        <v>9.35</v>
      </c>
      <c r="I12" s="26">
        <v>3</v>
      </c>
      <c r="J12" s="50">
        <v>8.6999999999999993</v>
      </c>
      <c r="K12" s="26">
        <f>IF(J12=0,"",RANK(J12,J$2:J$12))</f>
        <v>2</v>
      </c>
      <c r="L12" s="50">
        <v>8.875</v>
      </c>
      <c r="M12" s="26">
        <f t="shared" si="1"/>
        <v>2</v>
      </c>
      <c r="N12" s="25">
        <f t="shared" si="2"/>
        <v>35.174999999999997</v>
      </c>
      <c r="O12" s="26">
        <f t="shared" si="3"/>
        <v>3</v>
      </c>
    </row>
    <row r="13" spans="1:15" ht="16.2" customHeight="1" x14ac:dyDescent="0.3">
      <c r="A13" s="4"/>
      <c r="B13" s="4"/>
      <c r="C13" s="7"/>
      <c r="D13" s="6"/>
      <c r="E13" s="5"/>
    </row>
    <row r="14" spans="1:15" ht="16.2" customHeight="1" x14ac:dyDescent="0.3">
      <c r="A14" s="12" t="s">
        <v>14</v>
      </c>
      <c r="B14" s="12" t="s">
        <v>12</v>
      </c>
      <c r="C14" s="15" t="s">
        <v>7</v>
      </c>
      <c r="D14" s="10">
        <v>7</v>
      </c>
      <c r="E14" s="11">
        <v>29783</v>
      </c>
      <c r="F14" s="50">
        <v>8.3000000000000007</v>
      </c>
      <c r="G14" s="26">
        <f>IF(F14=0,"",RANK(F14,F$14:F$31))</f>
        <v>6</v>
      </c>
      <c r="H14" s="50">
        <v>9.3000000000000007</v>
      </c>
      <c r="I14" s="26">
        <f t="shared" ref="I14:I31" si="6">IF(H14=0,"",RANK(H14,H$14:H$31))</f>
        <v>6</v>
      </c>
      <c r="J14" s="50">
        <v>8.6</v>
      </c>
      <c r="K14" s="26">
        <v>3</v>
      </c>
      <c r="L14" s="50">
        <v>7.6</v>
      </c>
      <c r="M14" s="26">
        <f t="shared" ref="M14:M31" si="7">IF(L14=0,"",RANK(L14,L$14:L$31))</f>
        <v>15</v>
      </c>
      <c r="N14" s="25">
        <f t="shared" ref="N14:N31" si="8">SUM(F14+H14+J14+L14)</f>
        <v>33.800000000000004</v>
      </c>
      <c r="O14" s="26">
        <f t="shared" ref="O14:O31" si="9">IF(N14=0,"",RANK(N14,N$14:N$31))</f>
        <v>10</v>
      </c>
    </row>
    <row r="15" spans="1:15" ht="16.2" customHeight="1" x14ac:dyDescent="0.3">
      <c r="A15" s="9" t="s">
        <v>42</v>
      </c>
      <c r="B15" s="9" t="s">
        <v>31</v>
      </c>
      <c r="C15" s="13" t="s">
        <v>7</v>
      </c>
      <c r="D15" s="10">
        <v>7</v>
      </c>
      <c r="E15" s="11">
        <v>29186</v>
      </c>
      <c r="F15" s="50">
        <v>8.6</v>
      </c>
      <c r="G15" s="26">
        <v>2</v>
      </c>
      <c r="H15" s="50">
        <v>9.3000000000000007</v>
      </c>
      <c r="I15" s="26">
        <f t="shared" si="6"/>
        <v>6</v>
      </c>
      <c r="J15" s="50">
        <v>8.6999999999999993</v>
      </c>
      <c r="K15" s="26">
        <v>2</v>
      </c>
      <c r="L15" s="50">
        <v>8.8249999999999993</v>
      </c>
      <c r="M15" s="26">
        <f t="shared" si="7"/>
        <v>1</v>
      </c>
      <c r="N15" s="25">
        <f t="shared" si="8"/>
        <v>35.424999999999997</v>
      </c>
      <c r="O15" s="26">
        <f t="shared" si="9"/>
        <v>2</v>
      </c>
    </row>
    <row r="16" spans="1:15" ht="16.2" customHeight="1" x14ac:dyDescent="0.3">
      <c r="A16" s="9" t="s">
        <v>52</v>
      </c>
      <c r="B16" s="9" t="s">
        <v>31</v>
      </c>
      <c r="C16" s="13" t="s">
        <v>7</v>
      </c>
      <c r="D16" s="10">
        <v>7</v>
      </c>
      <c r="E16" s="11">
        <v>29190</v>
      </c>
      <c r="F16" s="50">
        <v>8.1999999999999993</v>
      </c>
      <c r="G16" s="26">
        <f t="shared" ref="G16:G21" si="10">IF(F16=0,"",RANK(F16,F$14:F$31))</f>
        <v>8</v>
      </c>
      <c r="H16" s="50">
        <v>8.9499999999999993</v>
      </c>
      <c r="I16" s="26">
        <f t="shared" si="6"/>
        <v>14</v>
      </c>
      <c r="J16" s="50">
        <v>8.6</v>
      </c>
      <c r="K16" s="26">
        <v>3</v>
      </c>
      <c r="L16" s="50">
        <v>8.4499999999999993</v>
      </c>
      <c r="M16" s="26">
        <f t="shared" si="7"/>
        <v>4</v>
      </c>
      <c r="N16" s="25">
        <f t="shared" si="8"/>
        <v>34.200000000000003</v>
      </c>
      <c r="O16" s="26">
        <f t="shared" si="9"/>
        <v>9</v>
      </c>
    </row>
    <row r="17" spans="1:15" ht="16.2" customHeight="1" x14ac:dyDescent="0.3">
      <c r="A17" s="9" t="s">
        <v>63</v>
      </c>
      <c r="B17" s="9" t="s">
        <v>61</v>
      </c>
      <c r="C17" s="9" t="s">
        <v>7</v>
      </c>
      <c r="D17" s="10">
        <v>7</v>
      </c>
      <c r="E17" s="11">
        <v>29520</v>
      </c>
      <c r="F17" s="50">
        <v>8.9</v>
      </c>
      <c r="G17" s="26">
        <f t="shared" si="10"/>
        <v>1</v>
      </c>
      <c r="H17" s="50">
        <v>9.3000000000000007</v>
      </c>
      <c r="I17" s="26">
        <f t="shared" si="6"/>
        <v>6</v>
      </c>
      <c r="J17" s="50">
        <v>8.6</v>
      </c>
      <c r="K17" s="26">
        <v>3</v>
      </c>
      <c r="L17" s="50">
        <v>8.1999999999999993</v>
      </c>
      <c r="M17" s="26">
        <f t="shared" si="7"/>
        <v>7</v>
      </c>
      <c r="N17" s="25">
        <f t="shared" si="8"/>
        <v>35</v>
      </c>
      <c r="O17" s="26">
        <f t="shared" si="9"/>
        <v>3</v>
      </c>
    </row>
    <row r="18" spans="1:15" ht="16.2" customHeight="1" x14ac:dyDescent="0.3">
      <c r="A18" s="9" t="s">
        <v>65</v>
      </c>
      <c r="B18" s="9" t="s">
        <v>61</v>
      </c>
      <c r="C18" s="9" t="s">
        <v>7</v>
      </c>
      <c r="D18" s="10">
        <v>7</v>
      </c>
      <c r="E18" s="11">
        <v>29515</v>
      </c>
      <c r="F18" s="50">
        <v>8</v>
      </c>
      <c r="G18" s="26">
        <f t="shared" si="10"/>
        <v>11</v>
      </c>
      <c r="H18" s="50">
        <v>8.9</v>
      </c>
      <c r="I18" s="26">
        <f t="shared" si="6"/>
        <v>15</v>
      </c>
      <c r="J18" s="50">
        <v>7.5</v>
      </c>
      <c r="K18" s="26">
        <f>IF(J18=0,"",RANK(J18,J$14:J$31))</f>
        <v>17</v>
      </c>
      <c r="L18" s="50">
        <v>8.1999999999999993</v>
      </c>
      <c r="M18" s="26">
        <f t="shared" si="7"/>
        <v>7</v>
      </c>
      <c r="N18" s="25">
        <f t="shared" si="8"/>
        <v>32.599999999999994</v>
      </c>
      <c r="O18" s="26">
        <f t="shared" si="9"/>
        <v>15</v>
      </c>
    </row>
    <row r="19" spans="1:15" ht="16.2" customHeight="1" x14ac:dyDescent="0.3">
      <c r="A19" s="9" t="s">
        <v>76</v>
      </c>
      <c r="B19" s="9" t="s">
        <v>77</v>
      </c>
      <c r="C19" s="9" t="s">
        <v>7</v>
      </c>
      <c r="D19" s="10">
        <v>7</v>
      </c>
      <c r="E19" s="16">
        <v>29349</v>
      </c>
      <c r="F19" s="50">
        <v>8.1999999999999993</v>
      </c>
      <c r="G19" s="26">
        <f t="shared" si="10"/>
        <v>8</v>
      </c>
      <c r="H19" s="50">
        <v>9.3000000000000007</v>
      </c>
      <c r="I19" s="26">
        <f t="shared" si="6"/>
        <v>6</v>
      </c>
      <c r="J19" s="50">
        <v>8.8000000000000007</v>
      </c>
      <c r="K19" s="26">
        <f>IF(J19=0,"",RANK(J19,J$14:J$31))</f>
        <v>1</v>
      </c>
      <c r="L19" s="50">
        <v>8.65</v>
      </c>
      <c r="M19" s="26">
        <f t="shared" si="7"/>
        <v>2</v>
      </c>
      <c r="N19" s="25">
        <f t="shared" si="8"/>
        <v>34.950000000000003</v>
      </c>
      <c r="O19" s="26">
        <f t="shared" si="9"/>
        <v>4</v>
      </c>
    </row>
    <row r="20" spans="1:15" ht="16.2" customHeight="1" x14ac:dyDescent="0.3">
      <c r="A20" s="9" t="s">
        <v>135</v>
      </c>
      <c r="B20" s="9" t="s">
        <v>132</v>
      </c>
      <c r="C20" s="13" t="s">
        <v>7</v>
      </c>
      <c r="D20" s="10">
        <v>7</v>
      </c>
      <c r="E20" s="11">
        <v>29801</v>
      </c>
      <c r="F20" s="50">
        <v>7.9</v>
      </c>
      <c r="G20" s="26">
        <f t="shared" si="10"/>
        <v>13</v>
      </c>
      <c r="H20" s="50">
        <v>9.0500000000000007</v>
      </c>
      <c r="I20" s="26">
        <f t="shared" si="6"/>
        <v>13</v>
      </c>
      <c r="J20" s="50">
        <v>8.5</v>
      </c>
      <c r="K20" s="26">
        <f>IF(J20=0,"",RANK(J20,J$14:J$31))</f>
        <v>11</v>
      </c>
      <c r="L20" s="50">
        <v>7.85</v>
      </c>
      <c r="M20" s="26">
        <f t="shared" si="7"/>
        <v>13</v>
      </c>
      <c r="N20" s="25">
        <f t="shared" si="8"/>
        <v>33.300000000000004</v>
      </c>
      <c r="O20" s="26">
        <f t="shared" si="9"/>
        <v>12</v>
      </c>
    </row>
    <row r="21" spans="1:15" ht="16.2" customHeight="1" x14ac:dyDescent="0.3">
      <c r="A21" s="9" t="s">
        <v>136</v>
      </c>
      <c r="B21" s="9" t="s">
        <v>132</v>
      </c>
      <c r="C21" s="13" t="s">
        <v>7</v>
      </c>
      <c r="D21" s="10">
        <v>7</v>
      </c>
      <c r="E21" s="11">
        <v>29802</v>
      </c>
      <c r="F21" s="50">
        <v>7.7</v>
      </c>
      <c r="G21" s="26">
        <f t="shared" si="10"/>
        <v>14</v>
      </c>
      <c r="H21" s="50">
        <v>9.1999999999999993</v>
      </c>
      <c r="I21" s="26">
        <f t="shared" si="6"/>
        <v>12</v>
      </c>
      <c r="J21" s="50">
        <v>8.3000000000000007</v>
      </c>
      <c r="K21" s="26">
        <f>IF(J21=0,"",RANK(J21,J$14:J$31))</f>
        <v>13</v>
      </c>
      <c r="L21" s="50">
        <v>8.1999999999999993</v>
      </c>
      <c r="M21" s="26">
        <f t="shared" si="7"/>
        <v>7</v>
      </c>
      <c r="N21" s="25">
        <f t="shared" si="8"/>
        <v>33.4</v>
      </c>
      <c r="O21" s="26">
        <f t="shared" si="9"/>
        <v>11</v>
      </c>
    </row>
    <row r="22" spans="1:15" ht="16.2" customHeight="1" x14ac:dyDescent="0.3">
      <c r="A22" s="9" t="s">
        <v>137</v>
      </c>
      <c r="B22" s="9" t="s">
        <v>132</v>
      </c>
      <c r="C22" s="13" t="s">
        <v>7</v>
      </c>
      <c r="D22" s="10">
        <v>7</v>
      </c>
      <c r="E22" s="11">
        <v>29803</v>
      </c>
      <c r="F22" s="50">
        <v>8.5</v>
      </c>
      <c r="G22" s="26">
        <v>3</v>
      </c>
      <c r="H22" s="50">
        <v>9.5500000000000007</v>
      </c>
      <c r="I22" s="26">
        <f t="shared" si="6"/>
        <v>3</v>
      </c>
      <c r="J22" s="50">
        <v>8.6</v>
      </c>
      <c r="K22" s="26">
        <v>3</v>
      </c>
      <c r="L22" s="50">
        <v>8.1</v>
      </c>
      <c r="M22" s="26">
        <f t="shared" si="7"/>
        <v>10</v>
      </c>
      <c r="N22" s="25">
        <f t="shared" si="8"/>
        <v>34.75</v>
      </c>
      <c r="O22" s="26">
        <f t="shared" si="9"/>
        <v>5</v>
      </c>
    </row>
    <row r="23" spans="1:15" ht="16.2" customHeight="1" x14ac:dyDescent="0.3">
      <c r="A23" s="9" t="s">
        <v>142</v>
      </c>
      <c r="B23" s="9" t="s">
        <v>132</v>
      </c>
      <c r="C23" s="13" t="s">
        <v>7</v>
      </c>
      <c r="D23" s="10">
        <v>7</v>
      </c>
      <c r="E23" s="11">
        <v>29532</v>
      </c>
      <c r="F23" s="50">
        <v>8.9</v>
      </c>
      <c r="G23" s="26">
        <f>IF(F23=0,"",RANK(F23,F$14:F$31))</f>
        <v>1</v>
      </c>
      <c r="H23" s="50">
        <v>9.65</v>
      </c>
      <c r="I23" s="26">
        <f t="shared" si="6"/>
        <v>2</v>
      </c>
      <c r="J23" s="50">
        <v>8.8000000000000007</v>
      </c>
      <c r="K23" s="26">
        <f>IF(J23=0,"",RANK(J23,J$14:J$31))</f>
        <v>1</v>
      </c>
      <c r="L23" s="50">
        <v>8.625</v>
      </c>
      <c r="M23" s="26">
        <f t="shared" si="7"/>
        <v>3</v>
      </c>
      <c r="N23" s="25">
        <f t="shared" si="8"/>
        <v>35.975000000000001</v>
      </c>
      <c r="O23" s="26">
        <f t="shared" si="9"/>
        <v>1</v>
      </c>
    </row>
    <row r="24" spans="1:15" ht="16.2" customHeight="1" x14ac:dyDescent="0.3">
      <c r="A24" s="9" t="s">
        <v>143</v>
      </c>
      <c r="B24" s="9" t="s">
        <v>132</v>
      </c>
      <c r="C24" s="13" t="s">
        <v>7</v>
      </c>
      <c r="D24" s="10">
        <v>7</v>
      </c>
      <c r="E24" s="11">
        <v>29804</v>
      </c>
      <c r="F24" s="50">
        <v>7.6</v>
      </c>
      <c r="G24" s="26">
        <f>IF(F24=0,"",RANK(F24,F$14:F$31))</f>
        <v>15</v>
      </c>
      <c r="H24" s="50">
        <v>9.4</v>
      </c>
      <c r="I24" s="26">
        <f t="shared" si="6"/>
        <v>4</v>
      </c>
      <c r="J24" s="50">
        <v>7.5</v>
      </c>
      <c r="K24" s="26">
        <f>IF(J24=0,"",RANK(J24,J$14:J$31))</f>
        <v>17</v>
      </c>
      <c r="L24" s="50">
        <v>8.4499999999999993</v>
      </c>
      <c r="M24" s="26">
        <f t="shared" si="7"/>
        <v>4</v>
      </c>
      <c r="N24" s="25">
        <f t="shared" si="8"/>
        <v>32.950000000000003</v>
      </c>
      <c r="O24" s="26">
        <f t="shared" si="9"/>
        <v>14</v>
      </c>
    </row>
    <row r="25" spans="1:15" ht="16.2" customHeight="1" x14ac:dyDescent="0.3">
      <c r="A25" s="9" t="s">
        <v>147</v>
      </c>
      <c r="B25" s="9" t="s">
        <v>132</v>
      </c>
      <c r="C25" s="13" t="s">
        <v>7</v>
      </c>
      <c r="D25" s="10">
        <v>7</v>
      </c>
      <c r="E25" s="11">
        <v>29530</v>
      </c>
      <c r="F25" s="50">
        <v>8.1999999999999993</v>
      </c>
      <c r="G25" s="26">
        <f>IF(F25=0,"",RANK(F25,F$14:F$31))</f>
        <v>8</v>
      </c>
      <c r="H25" s="50">
        <v>9.35</v>
      </c>
      <c r="I25" s="26">
        <f t="shared" si="6"/>
        <v>5</v>
      </c>
      <c r="J25" s="50">
        <v>8.6</v>
      </c>
      <c r="K25" s="26">
        <v>3</v>
      </c>
      <c r="L25" s="50">
        <v>8.35</v>
      </c>
      <c r="M25" s="26">
        <f t="shared" si="7"/>
        <v>6</v>
      </c>
      <c r="N25" s="25">
        <f t="shared" si="8"/>
        <v>34.5</v>
      </c>
      <c r="O25" s="26">
        <f t="shared" si="9"/>
        <v>7</v>
      </c>
    </row>
    <row r="26" spans="1:15" ht="16.2" customHeight="1" x14ac:dyDescent="0.3">
      <c r="A26" s="9" t="s">
        <v>155</v>
      </c>
      <c r="B26" s="9" t="s">
        <v>132</v>
      </c>
      <c r="C26" s="13" t="s">
        <v>7</v>
      </c>
      <c r="D26" s="10">
        <v>7</v>
      </c>
      <c r="E26" s="11">
        <v>29808</v>
      </c>
      <c r="F26" s="50">
        <v>8.3000000000000007</v>
      </c>
      <c r="G26" s="26">
        <f>IF(F26=0,"",RANK(F26,F$14:F$31))</f>
        <v>6</v>
      </c>
      <c r="H26" s="50">
        <v>9.25</v>
      </c>
      <c r="I26" s="26">
        <f t="shared" si="6"/>
        <v>11</v>
      </c>
      <c r="J26" s="50">
        <v>8.6999999999999993</v>
      </c>
      <c r="K26" s="26">
        <v>2</v>
      </c>
      <c r="L26" s="50">
        <v>8</v>
      </c>
      <c r="M26" s="26">
        <f t="shared" si="7"/>
        <v>11</v>
      </c>
      <c r="N26" s="25">
        <f t="shared" si="8"/>
        <v>34.25</v>
      </c>
      <c r="O26" s="26">
        <f t="shared" si="9"/>
        <v>8</v>
      </c>
    </row>
    <row r="27" spans="1:15" ht="16.2" customHeight="1" x14ac:dyDescent="0.3">
      <c r="A27" s="9" t="s">
        <v>156</v>
      </c>
      <c r="B27" s="9" t="s">
        <v>132</v>
      </c>
      <c r="C27" s="13" t="s">
        <v>7</v>
      </c>
      <c r="D27" s="10">
        <v>7</v>
      </c>
      <c r="E27" s="11">
        <v>29809</v>
      </c>
      <c r="F27" s="50">
        <v>8.5</v>
      </c>
      <c r="G27" s="26">
        <v>3</v>
      </c>
      <c r="H27" s="50">
        <v>9.8000000000000007</v>
      </c>
      <c r="I27" s="26">
        <f t="shared" si="6"/>
        <v>1</v>
      </c>
      <c r="J27" s="50">
        <v>8.4</v>
      </c>
      <c r="K27" s="26">
        <f>IF(J27=0,"",RANK(J27,J$14:J$31))</f>
        <v>12</v>
      </c>
      <c r="L27" s="50">
        <v>7.95</v>
      </c>
      <c r="M27" s="26">
        <f t="shared" si="7"/>
        <v>12</v>
      </c>
      <c r="N27" s="25">
        <f t="shared" si="8"/>
        <v>34.650000000000006</v>
      </c>
      <c r="O27" s="26">
        <f t="shared" si="9"/>
        <v>6</v>
      </c>
    </row>
    <row r="28" spans="1:15" ht="16.2" customHeight="1" x14ac:dyDescent="0.3">
      <c r="A28" s="9" t="s">
        <v>166</v>
      </c>
      <c r="B28" s="9" t="s">
        <v>132</v>
      </c>
      <c r="C28" s="13" t="s">
        <v>7</v>
      </c>
      <c r="D28" s="10">
        <v>7</v>
      </c>
      <c r="E28" s="11">
        <v>29813</v>
      </c>
      <c r="F28" s="50">
        <v>7.5</v>
      </c>
      <c r="G28" s="26">
        <f>IF(F28=0,"",RANK(F28,F$14:F$31))</f>
        <v>16</v>
      </c>
      <c r="H28" s="50">
        <v>9.3000000000000007</v>
      </c>
      <c r="I28" s="26">
        <f t="shared" si="6"/>
        <v>6</v>
      </c>
      <c r="J28" s="50">
        <v>8.6</v>
      </c>
      <c r="K28" s="26">
        <v>3</v>
      </c>
      <c r="L28" s="50">
        <v>7.85</v>
      </c>
      <c r="M28" s="26">
        <f t="shared" si="7"/>
        <v>13</v>
      </c>
      <c r="N28" s="25">
        <f t="shared" si="8"/>
        <v>33.25</v>
      </c>
      <c r="O28" s="26">
        <f t="shared" si="9"/>
        <v>13</v>
      </c>
    </row>
    <row r="29" spans="1:15" ht="16.2" customHeight="1" x14ac:dyDescent="0.3">
      <c r="A29" s="9" t="s">
        <v>178</v>
      </c>
      <c r="B29" s="9" t="s">
        <v>174</v>
      </c>
      <c r="C29" s="9" t="s">
        <v>7</v>
      </c>
      <c r="D29" s="11">
        <v>7</v>
      </c>
      <c r="E29" s="11"/>
      <c r="F29" s="50">
        <v>7.3</v>
      </c>
      <c r="G29" s="26">
        <f>IF(F29=0,"",RANK(F29,F$14:F$31))</f>
        <v>17</v>
      </c>
      <c r="H29" s="50">
        <v>8.6</v>
      </c>
      <c r="I29" s="26">
        <f t="shared" si="6"/>
        <v>17</v>
      </c>
      <c r="J29" s="50">
        <v>8.1</v>
      </c>
      <c r="K29" s="26">
        <f>IF(J29=0,"",RANK(J29,J$14:J$31))</f>
        <v>15</v>
      </c>
      <c r="L29" s="50">
        <v>7.15</v>
      </c>
      <c r="M29" s="26">
        <f t="shared" si="7"/>
        <v>16</v>
      </c>
      <c r="N29" s="25">
        <f t="shared" si="8"/>
        <v>31.15</v>
      </c>
      <c r="O29" s="26">
        <f t="shared" si="9"/>
        <v>17</v>
      </c>
    </row>
    <row r="30" spans="1:15" ht="16.2" customHeight="1" x14ac:dyDescent="0.3">
      <c r="A30" s="9" t="s">
        <v>187</v>
      </c>
      <c r="B30" s="9" t="s">
        <v>174</v>
      </c>
      <c r="C30" s="9" t="s">
        <v>7</v>
      </c>
      <c r="D30" s="11">
        <v>7</v>
      </c>
      <c r="E30" s="11"/>
      <c r="F30" s="50">
        <v>7.2</v>
      </c>
      <c r="G30" s="26">
        <f>IF(F30=0,"",RANK(F30,F$14:F$31))</f>
        <v>18</v>
      </c>
      <c r="H30" s="50">
        <v>8.6999999999999993</v>
      </c>
      <c r="I30" s="26">
        <f t="shared" si="6"/>
        <v>16</v>
      </c>
      <c r="J30" s="50">
        <v>8.3000000000000007</v>
      </c>
      <c r="K30" s="26">
        <f>IF(J30=0,"",RANK(J30,J$14:J$31))</f>
        <v>13</v>
      </c>
      <c r="L30" s="50">
        <v>6.75</v>
      </c>
      <c r="M30" s="26">
        <f t="shared" si="7"/>
        <v>18</v>
      </c>
      <c r="N30" s="25">
        <f t="shared" si="8"/>
        <v>30.95</v>
      </c>
      <c r="O30" s="26">
        <f t="shared" si="9"/>
        <v>18</v>
      </c>
    </row>
    <row r="31" spans="1:15" ht="16.2" customHeight="1" x14ac:dyDescent="0.3">
      <c r="A31" s="9" t="s">
        <v>213</v>
      </c>
      <c r="B31" s="9" t="s">
        <v>174</v>
      </c>
      <c r="C31" s="9" t="s">
        <v>7</v>
      </c>
      <c r="D31" s="11">
        <v>7</v>
      </c>
      <c r="E31" s="11"/>
      <c r="F31" s="50">
        <v>8</v>
      </c>
      <c r="G31" s="26">
        <f>IF(F31=0,"",RANK(F31,F$14:F$31))</f>
        <v>11</v>
      </c>
      <c r="H31" s="50">
        <v>8.6</v>
      </c>
      <c r="I31" s="26">
        <f t="shared" si="6"/>
        <v>17</v>
      </c>
      <c r="J31" s="50">
        <v>7.8</v>
      </c>
      <c r="K31" s="26">
        <f>IF(J31=0,"",RANK(J31,J$14:J$31))</f>
        <v>16</v>
      </c>
      <c r="L31" s="50">
        <v>6.9249999999999998</v>
      </c>
      <c r="M31" s="26">
        <f t="shared" si="7"/>
        <v>17</v>
      </c>
      <c r="N31" s="25">
        <f t="shared" si="8"/>
        <v>31.325000000000003</v>
      </c>
      <c r="O31" s="26">
        <f t="shared" si="9"/>
        <v>16</v>
      </c>
    </row>
    <row r="32" spans="1:15" ht="16.2" customHeight="1" x14ac:dyDescent="0.3">
      <c r="A32" s="4"/>
      <c r="B32" s="4"/>
      <c r="C32" s="4"/>
      <c r="D32" s="5"/>
      <c r="E32" s="5"/>
    </row>
    <row r="33" spans="1:15" s="4" customFormat="1" ht="15.6" x14ac:dyDescent="0.3">
      <c r="A33" s="1" t="s">
        <v>0</v>
      </c>
      <c r="B33" s="1" t="s">
        <v>1</v>
      </c>
      <c r="C33" s="1" t="s">
        <v>2</v>
      </c>
      <c r="D33" s="2" t="s">
        <v>3</v>
      </c>
      <c r="E33" s="3" t="s">
        <v>4</v>
      </c>
      <c r="F33" s="49" t="s">
        <v>192</v>
      </c>
      <c r="G33" s="2" t="s">
        <v>197</v>
      </c>
      <c r="H33" s="49" t="s">
        <v>193</v>
      </c>
      <c r="I33" s="2" t="s">
        <v>197</v>
      </c>
      <c r="J33" s="49" t="s">
        <v>194</v>
      </c>
      <c r="K33" s="2" t="s">
        <v>197</v>
      </c>
      <c r="L33" s="49" t="s">
        <v>195</v>
      </c>
      <c r="M33" s="2" t="s">
        <v>197</v>
      </c>
      <c r="N33" s="23" t="s">
        <v>196</v>
      </c>
      <c r="O33" s="2" t="s">
        <v>197</v>
      </c>
    </row>
    <row r="34" spans="1:15" ht="16.2" customHeight="1" x14ac:dyDescent="0.3">
      <c r="A34" s="9" t="s">
        <v>32</v>
      </c>
      <c r="B34" s="9" t="s">
        <v>31</v>
      </c>
      <c r="C34" s="13" t="s">
        <v>7</v>
      </c>
      <c r="D34" s="10">
        <v>8</v>
      </c>
      <c r="E34" s="11">
        <v>29183</v>
      </c>
      <c r="F34" s="50">
        <v>9.1</v>
      </c>
      <c r="G34" s="26">
        <f t="shared" ref="G34:G47" si="11">IF(F34=0,"",RANK(F34,F$34:F$47))</f>
        <v>1</v>
      </c>
      <c r="H34" s="50">
        <v>9.5</v>
      </c>
      <c r="I34" s="26">
        <f t="shared" ref="I34:I46" si="12">IF(H34=0,"",RANK(H34,H$34:H$47))</f>
        <v>2</v>
      </c>
      <c r="J34" s="50">
        <v>8.65</v>
      </c>
      <c r="K34" s="26">
        <f>IF(J34=0,"",RANK(J34,J$34:J$47))</f>
        <v>8</v>
      </c>
      <c r="L34" s="50">
        <v>8.3249999999999993</v>
      </c>
      <c r="M34" s="26">
        <f t="shared" ref="M34:M47" si="13">IF(L34=0,"",RANK(L34,L$34:L$47))</f>
        <v>7</v>
      </c>
      <c r="N34" s="25">
        <f t="shared" ref="N34:N47" si="14">SUM(F34+H34+J34+L34)</f>
        <v>35.575000000000003</v>
      </c>
      <c r="O34" s="26">
        <f t="shared" ref="O34:O47" si="15">IF(N34=0,"",RANK(N34,N$34:N$47))</f>
        <v>4</v>
      </c>
    </row>
    <row r="35" spans="1:15" ht="16.2" customHeight="1" x14ac:dyDescent="0.3">
      <c r="A35" s="9" t="s">
        <v>34</v>
      </c>
      <c r="B35" s="9" t="s">
        <v>31</v>
      </c>
      <c r="C35" s="13" t="s">
        <v>7</v>
      </c>
      <c r="D35" s="10">
        <v>8</v>
      </c>
      <c r="E35" s="11">
        <v>29191</v>
      </c>
      <c r="F35" s="50">
        <v>8.9</v>
      </c>
      <c r="G35" s="26">
        <f t="shared" si="11"/>
        <v>3</v>
      </c>
      <c r="H35" s="50">
        <v>9.35</v>
      </c>
      <c r="I35" s="26">
        <f t="shared" si="12"/>
        <v>9</v>
      </c>
      <c r="J35" s="50">
        <v>8.8000000000000007</v>
      </c>
      <c r="K35" s="26">
        <v>3</v>
      </c>
      <c r="L35" s="50">
        <v>8.5</v>
      </c>
      <c r="M35" s="26">
        <f t="shared" si="13"/>
        <v>4</v>
      </c>
      <c r="N35" s="25">
        <f t="shared" si="14"/>
        <v>35.549999999999997</v>
      </c>
      <c r="O35" s="26">
        <f t="shared" si="15"/>
        <v>5</v>
      </c>
    </row>
    <row r="36" spans="1:15" s="4" customFormat="1" ht="16.2" customHeight="1" x14ac:dyDescent="0.3">
      <c r="A36" s="9" t="s">
        <v>41</v>
      </c>
      <c r="B36" s="9" t="s">
        <v>31</v>
      </c>
      <c r="C36" s="13" t="s">
        <v>7</v>
      </c>
      <c r="D36" s="10">
        <v>8</v>
      </c>
      <c r="E36" s="11">
        <v>29182</v>
      </c>
      <c r="F36" s="52">
        <v>8.6999999999999993</v>
      </c>
      <c r="G36" s="26">
        <f t="shared" si="11"/>
        <v>6</v>
      </c>
      <c r="H36" s="52">
        <v>9.4</v>
      </c>
      <c r="I36" s="26">
        <f t="shared" si="12"/>
        <v>7</v>
      </c>
      <c r="J36" s="52">
        <v>9</v>
      </c>
      <c r="K36" s="26">
        <f t="shared" ref="K36:K47" si="16">IF(J36=0,"",RANK(J36,J$34:J$47))</f>
        <v>1</v>
      </c>
      <c r="L36" s="52">
        <v>8.9</v>
      </c>
      <c r="M36" s="26">
        <f t="shared" si="13"/>
        <v>1</v>
      </c>
      <c r="N36" s="25">
        <f t="shared" si="14"/>
        <v>36</v>
      </c>
      <c r="O36" s="26">
        <f t="shared" si="15"/>
        <v>2</v>
      </c>
    </row>
    <row r="37" spans="1:15" ht="16.2" customHeight="1" x14ac:dyDescent="0.3">
      <c r="A37" s="9" t="s">
        <v>49</v>
      </c>
      <c r="B37" s="9" t="s">
        <v>31</v>
      </c>
      <c r="C37" s="13" t="s">
        <v>7</v>
      </c>
      <c r="D37" s="10">
        <v>8</v>
      </c>
      <c r="E37" s="11">
        <v>29181</v>
      </c>
      <c r="F37" s="50">
        <v>8.8000000000000007</v>
      </c>
      <c r="G37" s="26">
        <f t="shared" si="11"/>
        <v>5</v>
      </c>
      <c r="H37" s="50">
        <v>9.4</v>
      </c>
      <c r="I37" s="26">
        <f t="shared" si="12"/>
        <v>7</v>
      </c>
      <c r="J37" s="50">
        <v>8.9</v>
      </c>
      <c r="K37" s="26">
        <f t="shared" si="16"/>
        <v>2</v>
      </c>
      <c r="L37" s="50">
        <v>8.5250000000000004</v>
      </c>
      <c r="M37" s="26">
        <f t="shared" si="13"/>
        <v>3</v>
      </c>
      <c r="N37" s="25">
        <f t="shared" si="14"/>
        <v>35.625</v>
      </c>
      <c r="O37" s="26">
        <f t="shared" si="15"/>
        <v>3</v>
      </c>
    </row>
    <row r="38" spans="1:15" ht="16.2" customHeight="1" x14ac:dyDescent="0.3">
      <c r="A38" s="9" t="s">
        <v>50</v>
      </c>
      <c r="B38" s="9" t="s">
        <v>31</v>
      </c>
      <c r="C38" s="13" t="s">
        <v>7</v>
      </c>
      <c r="D38" s="10">
        <v>8</v>
      </c>
      <c r="E38" s="11">
        <v>29184</v>
      </c>
      <c r="F38" s="50">
        <v>8.6</v>
      </c>
      <c r="G38" s="26">
        <f t="shared" si="11"/>
        <v>7</v>
      </c>
      <c r="H38" s="50">
        <v>9.5</v>
      </c>
      <c r="I38" s="26">
        <f t="shared" si="12"/>
        <v>2</v>
      </c>
      <c r="J38" s="50">
        <v>8.6999999999999993</v>
      </c>
      <c r="K38" s="26">
        <f t="shared" si="16"/>
        <v>5</v>
      </c>
      <c r="L38" s="50">
        <v>8.4250000000000007</v>
      </c>
      <c r="M38" s="26">
        <f t="shared" si="13"/>
        <v>5</v>
      </c>
      <c r="N38" s="25">
        <f t="shared" si="14"/>
        <v>35.225000000000001</v>
      </c>
      <c r="O38" s="26">
        <f t="shared" si="15"/>
        <v>7</v>
      </c>
    </row>
    <row r="39" spans="1:15" ht="16.2" customHeight="1" x14ac:dyDescent="0.3">
      <c r="A39" s="9" t="s">
        <v>62</v>
      </c>
      <c r="B39" s="9" t="s">
        <v>61</v>
      </c>
      <c r="C39" s="9" t="s">
        <v>7</v>
      </c>
      <c r="D39" s="10">
        <v>8</v>
      </c>
      <c r="E39" s="11">
        <v>29519</v>
      </c>
      <c r="F39" s="50">
        <v>7.6</v>
      </c>
      <c r="G39" s="26">
        <f t="shared" si="11"/>
        <v>13</v>
      </c>
      <c r="H39" s="50">
        <v>8.8000000000000007</v>
      </c>
      <c r="I39" s="26">
        <f t="shared" si="12"/>
        <v>13</v>
      </c>
      <c r="J39" s="50">
        <v>7.5</v>
      </c>
      <c r="K39" s="26">
        <f t="shared" si="16"/>
        <v>14</v>
      </c>
      <c r="L39" s="50">
        <v>7.05</v>
      </c>
      <c r="M39" s="26">
        <f t="shared" si="13"/>
        <v>14</v>
      </c>
      <c r="N39" s="25">
        <f t="shared" si="14"/>
        <v>30.95</v>
      </c>
      <c r="O39" s="26">
        <f t="shared" si="15"/>
        <v>14</v>
      </c>
    </row>
    <row r="40" spans="1:15" ht="16.2" customHeight="1" x14ac:dyDescent="0.3">
      <c r="A40" s="9" t="s">
        <v>69</v>
      </c>
      <c r="B40" s="9" t="s">
        <v>61</v>
      </c>
      <c r="C40" s="9" t="s">
        <v>7</v>
      </c>
      <c r="D40" s="10">
        <v>8</v>
      </c>
      <c r="E40" s="11">
        <v>29551</v>
      </c>
      <c r="F40" s="50">
        <v>8.1999999999999993</v>
      </c>
      <c r="G40" s="26">
        <f t="shared" si="11"/>
        <v>9</v>
      </c>
      <c r="H40" s="50">
        <v>9.35</v>
      </c>
      <c r="I40" s="26">
        <f t="shared" si="12"/>
        <v>9</v>
      </c>
      <c r="J40" s="50">
        <v>8.5</v>
      </c>
      <c r="K40" s="26">
        <f t="shared" si="16"/>
        <v>10</v>
      </c>
      <c r="L40" s="50">
        <v>7.65</v>
      </c>
      <c r="M40" s="26">
        <f t="shared" si="13"/>
        <v>10</v>
      </c>
      <c r="N40" s="25">
        <f t="shared" si="14"/>
        <v>33.699999999999996</v>
      </c>
      <c r="O40" s="26">
        <f t="shared" si="15"/>
        <v>10</v>
      </c>
    </row>
    <row r="41" spans="1:15" ht="16.2" customHeight="1" x14ac:dyDescent="0.3">
      <c r="A41" s="9" t="s">
        <v>75</v>
      </c>
      <c r="B41" s="9" t="s">
        <v>61</v>
      </c>
      <c r="C41" s="9" t="s">
        <v>7</v>
      </c>
      <c r="D41" s="10">
        <v>8</v>
      </c>
      <c r="E41" s="11">
        <v>29516</v>
      </c>
      <c r="F41" s="50">
        <v>8</v>
      </c>
      <c r="G41" s="26">
        <f t="shared" si="11"/>
        <v>10</v>
      </c>
      <c r="H41" s="50">
        <v>9.5</v>
      </c>
      <c r="I41" s="26">
        <f t="shared" si="12"/>
        <v>2</v>
      </c>
      <c r="J41" s="50">
        <v>7.6</v>
      </c>
      <c r="K41" s="26">
        <f t="shared" si="16"/>
        <v>13</v>
      </c>
      <c r="L41" s="50">
        <v>7.0750000000000002</v>
      </c>
      <c r="M41" s="26">
        <f t="shared" si="13"/>
        <v>13</v>
      </c>
      <c r="N41" s="25">
        <f t="shared" si="14"/>
        <v>32.175000000000004</v>
      </c>
      <c r="O41" s="26">
        <f t="shared" si="15"/>
        <v>12</v>
      </c>
    </row>
    <row r="42" spans="1:15" ht="16.2" customHeight="1" x14ac:dyDescent="0.3">
      <c r="A42" s="13" t="s">
        <v>93</v>
      </c>
      <c r="B42" s="13" t="s">
        <v>86</v>
      </c>
      <c r="C42" s="13" t="s">
        <v>7</v>
      </c>
      <c r="D42" s="17">
        <v>8</v>
      </c>
      <c r="E42" s="18">
        <v>28785</v>
      </c>
      <c r="F42" s="50">
        <v>8</v>
      </c>
      <c r="G42" s="26">
        <f t="shared" si="11"/>
        <v>10</v>
      </c>
      <c r="H42" s="50">
        <v>9.1999999999999993</v>
      </c>
      <c r="I42" s="26">
        <f t="shared" si="12"/>
        <v>11</v>
      </c>
      <c r="J42" s="50">
        <v>8.6999999999999993</v>
      </c>
      <c r="K42" s="26">
        <f t="shared" si="16"/>
        <v>5</v>
      </c>
      <c r="L42" s="50">
        <v>8.3000000000000007</v>
      </c>
      <c r="M42" s="26">
        <f t="shared" si="13"/>
        <v>8</v>
      </c>
      <c r="N42" s="25">
        <f t="shared" si="14"/>
        <v>34.200000000000003</v>
      </c>
      <c r="O42" s="26">
        <f t="shared" si="15"/>
        <v>8</v>
      </c>
    </row>
    <row r="43" spans="1:15" ht="16.2" customHeight="1" x14ac:dyDescent="0.3">
      <c r="A43" s="9" t="s">
        <v>158</v>
      </c>
      <c r="B43" s="9" t="s">
        <v>132</v>
      </c>
      <c r="C43" s="13" t="s">
        <v>7</v>
      </c>
      <c r="D43" s="10">
        <v>8</v>
      </c>
      <c r="E43" s="11">
        <v>29535</v>
      </c>
      <c r="F43" s="50">
        <v>9</v>
      </c>
      <c r="G43" s="26">
        <f t="shared" si="11"/>
        <v>2</v>
      </c>
      <c r="H43" s="50">
        <v>9.5</v>
      </c>
      <c r="I43" s="26">
        <f t="shared" si="12"/>
        <v>2</v>
      </c>
      <c r="J43" s="50">
        <v>8.9</v>
      </c>
      <c r="K43" s="26">
        <f t="shared" si="16"/>
        <v>2</v>
      </c>
      <c r="L43" s="50">
        <v>8.8000000000000007</v>
      </c>
      <c r="M43" s="26">
        <f t="shared" si="13"/>
        <v>2</v>
      </c>
      <c r="N43" s="25">
        <f t="shared" si="14"/>
        <v>36.200000000000003</v>
      </c>
      <c r="O43" s="26">
        <f t="shared" si="15"/>
        <v>1</v>
      </c>
    </row>
    <row r="44" spans="1:15" ht="16.2" customHeight="1" x14ac:dyDescent="0.3">
      <c r="A44" s="9" t="s">
        <v>169</v>
      </c>
      <c r="B44" s="9" t="s">
        <v>132</v>
      </c>
      <c r="C44" s="13" t="s">
        <v>7</v>
      </c>
      <c r="D44" s="10">
        <v>8</v>
      </c>
      <c r="E44" s="11">
        <v>29814</v>
      </c>
      <c r="F44" s="50">
        <v>7.8</v>
      </c>
      <c r="G44" s="26">
        <f t="shared" si="11"/>
        <v>12</v>
      </c>
      <c r="H44" s="50">
        <v>9.1</v>
      </c>
      <c r="I44" s="26">
        <f t="shared" si="12"/>
        <v>12</v>
      </c>
      <c r="J44" s="50">
        <v>8.4</v>
      </c>
      <c r="K44" s="26">
        <f t="shared" si="16"/>
        <v>11</v>
      </c>
      <c r="L44" s="50">
        <v>8.4</v>
      </c>
      <c r="M44" s="26">
        <f t="shared" si="13"/>
        <v>6</v>
      </c>
      <c r="N44" s="25">
        <f t="shared" si="14"/>
        <v>33.699999999999996</v>
      </c>
      <c r="O44" s="26">
        <f t="shared" si="15"/>
        <v>10</v>
      </c>
    </row>
    <row r="45" spans="1:15" ht="16.2" customHeight="1" x14ac:dyDescent="0.3">
      <c r="A45" s="9" t="s">
        <v>170</v>
      </c>
      <c r="B45" s="9" t="s">
        <v>132</v>
      </c>
      <c r="C45" s="13" t="s">
        <v>7</v>
      </c>
      <c r="D45" s="10">
        <v>8</v>
      </c>
      <c r="E45" s="11">
        <v>29815</v>
      </c>
      <c r="F45" s="50">
        <v>8.9</v>
      </c>
      <c r="G45" s="26">
        <f t="shared" si="11"/>
        <v>3</v>
      </c>
      <c r="H45" s="50">
        <v>9.6</v>
      </c>
      <c r="I45" s="26">
        <f t="shared" si="12"/>
        <v>1</v>
      </c>
      <c r="J45" s="50">
        <v>8.6999999999999993</v>
      </c>
      <c r="K45" s="26">
        <f t="shared" si="16"/>
        <v>5</v>
      </c>
      <c r="L45" s="50">
        <v>8.25</v>
      </c>
      <c r="M45" s="26">
        <f t="shared" si="13"/>
        <v>9</v>
      </c>
      <c r="N45" s="25">
        <f t="shared" si="14"/>
        <v>35.450000000000003</v>
      </c>
      <c r="O45" s="26">
        <f t="shared" si="15"/>
        <v>6</v>
      </c>
    </row>
    <row r="46" spans="1:15" ht="16.2" customHeight="1" x14ac:dyDescent="0.3">
      <c r="A46" s="9" t="s">
        <v>182</v>
      </c>
      <c r="B46" s="9" t="s">
        <v>174</v>
      </c>
      <c r="C46" s="9" t="s">
        <v>7</v>
      </c>
      <c r="D46" s="11">
        <v>8</v>
      </c>
      <c r="E46" s="11"/>
      <c r="F46" s="50">
        <v>7</v>
      </c>
      <c r="G46" s="26">
        <f t="shared" si="11"/>
        <v>14</v>
      </c>
      <c r="H46" s="50">
        <v>8.5</v>
      </c>
      <c r="I46" s="26">
        <f t="shared" si="12"/>
        <v>14</v>
      </c>
      <c r="J46" s="50">
        <v>8.1999999999999993</v>
      </c>
      <c r="K46" s="26">
        <f t="shared" si="16"/>
        <v>12</v>
      </c>
      <c r="L46" s="50">
        <v>7.6</v>
      </c>
      <c r="M46" s="26">
        <f t="shared" si="13"/>
        <v>12</v>
      </c>
      <c r="N46" s="25">
        <f t="shared" si="14"/>
        <v>31.299999999999997</v>
      </c>
      <c r="O46" s="26">
        <f t="shared" si="15"/>
        <v>13</v>
      </c>
    </row>
    <row r="47" spans="1:15" ht="16.2" customHeight="1" x14ac:dyDescent="0.3">
      <c r="A47" s="9" t="s">
        <v>214</v>
      </c>
      <c r="B47" s="9" t="s">
        <v>174</v>
      </c>
      <c r="C47" s="9" t="s">
        <v>7</v>
      </c>
      <c r="D47" s="11">
        <v>8</v>
      </c>
      <c r="E47" s="11"/>
      <c r="F47" s="50">
        <v>8.5</v>
      </c>
      <c r="G47" s="26">
        <f t="shared" si="11"/>
        <v>8</v>
      </c>
      <c r="H47" s="50">
        <v>9.4499999999999993</v>
      </c>
      <c r="I47" s="26">
        <v>3</v>
      </c>
      <c r="J47" s="50">
        <v>8.6</v>
      </c>
      <c r="K47" s="26">
        <f t="shared" si="16"/>
        <v>9</v>
      </c>
      <c r="L47" s="50">
        <v>7.65</v>
      </c>
      <c r="M47" s="26">
        <f t="shared" si="13"/>
        <v>10</v>
      </c>
      <c r="N47" s="25">
        <f t="shared" si="14"/>
        <v>34.199999999999996</v>
      </c>
      <c r="O47" s="26">
        <f t="shared" si="15"/>
        <v>9</v>
      </c>
    </row>
    <row r="48" spans="1:15" ht="16.2" customHeight="1" x14ac:dyDescent="0.3">
      <c r="A48" s="4"/>
      <c r="B48" s="4"/>
      <c r="C48" s="4"/>
      <c r="D48" s="5"/>
      <c r="E48" s="5"/>
    </row>
    <row r="49" spans="1:15" ht="16.2" customHeight="1" x14ac:dyDescent="0.3">
      <c r="A49" s="19" t="s">
        <v>56</v>
      </c>
      <c r="B49" s="19" t="s">
        <v>54</v>
      </c>
      <c r="C49" s="12" t="s">
        <v>7</v>
      </c>
      <c r="D49" s="20">
        <v>9</v>
      </c>
      <c r="E49" s="11">
        <v>29556</v>
      </c>
      <c r="F49" s="50">
        <v>8.5</v>
      </c>
      <c r="G49" s="26">
        <f t="shared" ref="G49:G58" si="17">IF(F49=0,"",RANK(F49,F$49:F$58))</f>
        <v>4</v>
      </c>
      <c r="H49" s="50">
        <v>9.4499999999999993</v>
      </c>
      <c r="I49" s="26">
        <f>IF(H49=0,"",RANK(H49,H$49:H$58))</f>
        <v>1</v>
      </c>
      <c r="J49" s="50">
        <v>8.4</v>
      </c>
      <c r="K49" s="26">
        <f>IF(J49=0,"",RANK(J49,J$49:J$58))</f>
        <v>5</v>
      </c>
      <c r="L49" s="50">
        <v>7.25</v>
      </c>
      <c r="M49" s="26">
        <f t="shared" ref="M49:M58" si="18">IF(L49=0,"",RANK(L49,L$49:L$58))</f>
        <v>10</v>
      </c>
      <c r="N49" s="25">
        <f t="shared" ref="N49:N58" si="19">SUM(F49+H49+J49+L49)</f>
        <v>33.6</v>
      </c>
      <c r="O49" s="26">
        <f t="shared" ref="O49:O58" si="20">IF(N49=0,"",RANK(N49,N$49:N$58))</f>
        <v>6</v>
      </c>
    </row>
    <row r="50" spans="1:15" ht="16.2" customHeight="1" x14ac:dyDescent="0.3">
      <c r="A50" s="9" t="s">
        <v>71</v>
      </c>
      <c r="B50" s="9" t="s">
        <v>61</v>
      </c>
      <c r="C50" s="9" t="s">
        <v>7</v>
      </c>
      <c r="D50" s="10">
        <v>9</v>
      </c>
      <c r="E50" s="11">
        <v>29517</v>
      </c>
      <c r="F50" s="50">
        <v>8.4</v>
      </c>
      <c r="G50" s="26">
        <f t="shared" si="17"/>
        <v>5</v>
      </c>
      <c r="H50" s="50">
        <v>9.0500000000000007</v>
      </c>
      <c r="I50" s="26">
        <f>IF(H50=0,"",RANK(H50,H$49:H$58))</f>
        <v>10</v>
      </c>
      <c r="J50" s="50">
        <v>8.5</v>
      </c>
      <c r="K50" s="26">
        <v>2</v>
      </c>
      <c r="L50" s="50">
        <v>8.125</v>
      </c>
      <c r="M50" s="26">
        <f t="shared" si="18"/>
        <v>3</v>
      </c>
      <c r="N50" s="25">
        <f t="shared" si="19"/>
        <v>34.075000000000003</v>
      </c>
      <c r="O50" s="26">
        <f t="shared" si="20"/>
        <v>2</v>
      </c>
    </row>
    <row r="51" spans="1:15" ht="16.2" customHeight="1" x14ac:dyDescent="0.3">
      <c r="A51" s="9" t="s">
        <v>72</v>
      </c>
      <c r="B51" s="9" t="s">
        <v>61</v>
      </c>
      <c r="C51" s="9" t="s">
        <v>7</v>
      </c>
      <c r="D51" s="10">
        <v>9</v>
      </c>
      <c r="E51" s="11">
        <v>28798</v>
      </c>
      <c r="F51" s="50">
        <v>8.9</v>
      </c>
      <c r="G51" s="26">
        <f t="shared" si="17"/>
        <v>2</v>
      </c>
      <c r="H51" s="50">
        <v>9.4</v>
      </c>
      <c r="I51" s="26">
        <v>2</v>
      </c>
      <c r="J51" s="50">
        <v>8.6999999999999993</v>
      </c>
      <c r="K51" s="26">
        <f>IF(J51=0,"",RANK(J51,J$49:J$58))</f>
        <v>1</v>
      </c>
      <c r="L51" s="50">
        <v>8.6999999999999993</v>
      </c>
      <c r="M51" s="26">
        <f t="shared" si="18"/>
        <v>1</v>
      </c>
      <c r="N51" s="25">
        <f t="shared" si="19"/>
        <v>35.700000000000003</v>
      </c>
      <c r="O51" s="26">
        <f t="shared" si="20"/>
        <v>1</v>
      </c>
    </row>
    <row r="52" spans="1:15" ht="16.2" customHeight="1" x14ac:dyDescent="0.3">
      <c r="A52" s="9" t="s">
        <v>73</v>
      </c>
      <c r="B52" s="9" t="s">
        <v>61</v>
      </c>
      <c r="C52" s="9" t="s">
        <v>7</v>
      </c>
      <c r="D52" s="10">
        <v>9</v>
      </c>
      <c r="E52" s="11">
        <v>29523</v>
      </c>
      <c r="F52" s="50">
        <v>9.1</v>
      </c>
      <c r="G52" s="26">
        <f t="shared" si="17"/>
        <v>1</v>
      </c>
      <c r="H52" s="50">
        <v>9.3000000000000007</v>
      </c>
      <c r="I52" s="26">
        <v>3</v>
      </c>
      <c r="J52" s="50">
        <v>7.3</v>
      </c>
      <c r="K52" s="26">
        <f>IF(J52=0,"",RANK(J52,J$49:J$58))</f>
        <v>10</v>
      </c>
      <c r="L52" s="50">
        <v>8.1</v>
      </c>
      <c r="M52" s="26">
        <f t="shared" si="18"/>
        <v>4</v>
      </c>
      <c r="N52" s="25">
        <f t="shared" si="19"/>
        <v>33.799999999999997</v>
      </c>
      <c r="O52" s="26">
        <f t="shared" si="20"/>
        <v>4</v>
      </c>
    </row>
    <row r="53" spans="1:15" ht="16.2" customHeight="1" x14ac:dyDescent="0.3">
      <c r="A53" s="13" t="s">
        <v>89</v>
      </c>
      <c r="B53" s="13" t="s">
        <v>86</v>
      </c>
      <c r="C53" s="13" t="s">
        <v>7</v>
      </c>
      <c r="D53" s="17">
        <v>9</v>
      </c>
      <c r="E53" s="18">
        <v>29929</v>
      </c>
      <c r="F53" s="50">
        <v>8.1</v>
      </c>
      <c r="G53" s="26">
        <f t="shared" si="17"/>
        <v>6</v>
      </c>
      <c r="H53" s="50">
        <v>9.1999999999999993</v>
      </c>
      <c r="I53" s="26">
        <f>IF(H53=0,"",RANK(H53,H$49:H$58))</f>
        <v>7</v>
      </c>
      <c r="J53" s="50">
        <v>8.4</v>
      </c>
      <c r="K53" s="26">
        <f>IF(J53=0,"",RANK(J53,J$49:J$58))</f>
        <v>5</v>
      </c>
      <c r="L53" s="50">
        <v>8</v>
      </c>
      <c r="M53" s="26">
        <f t="shared" si="18"/>
        <v>5</v>
      </c>
      <c r="N53" s="25">
        <f t="shared" si="19"/>
        <v>33.699999999999996</v>
      </c>
      <c r="O53" s="26">
        <f t="shared" si="20"/>
        <v>5</v>
      </c>
    </row>
    <row r="54" spans="1:15" ht="16.2" customHeight="1" x14ac:dyDescent="0.3">
      <c r="A54" s="9" t="s">
        <v>107</v>
      </c>
      <c r="B54" s="9" t="s">
        <v>105</v>
      </c>
      <c r="C54" s="14" t="s">
        <v>7</v>
      </c>
      <c r="D54" s="10">
        <v>9</v>
      </c>
      <c r="E54" s="11">
        <v>29439</v>
      </c>
      <c r="F54" s="50">
        <v>7.9</v>
      </c>
      <c r="G54" s="26">
        <f t="shared" si="17"/>
        <v>7</v>
      </c>
      <c r="H54" s="50">
        <v>9.1999999999999993</v>
      </c>
      <c r="I54" s="26">
        <f>IF(H54=0,"",RANK(H54,H$49:H$58))</f>
        <v>7</v>
      </c>
      <c r="J54" s="50">
        <v>8.4499999999999993</v>
      </c>
      <c r="K54" s="26">
        <v>3</v>
      </c>
      <c r="L54" s="50">
        <v>7.8250000000000002</v>
      </c>
      <c r="M54" s="26">
        <f t="shared" si="18"/>
        <v>7</v>
      </c>
      <c r="N54" s="25">
        <f t="shared" si="19"/>
        <v>33.375</v>
      </c>
      <c r="O54" s="26">
        <f t="shared" si="20"/>
        <v>8</v>
      </c>
    </row>
    <row r="55" spans="1:15" ht="16.2" customHeight="1" x14ac:dyDescent="0.3">
      <c r="A55" s="9" t="s">
        <v>148</v>
      </c>
      <c r="B55" s="9" t="s">
        <v>132</v>
      </c>
      <c r="C55" s="13" t="s">
        <v>7</v>
      </c>
      <c r="D55" s="10">
        <v>9</v>
      </c>
      <c r="E55" s="11">
        <v>29805</v>
      </c>
      <c r="F55" s="50">
        <v>7.4</v>
      </c>
      <c r="G55" s="26">
        <f t="shared" si="17"/>
        <v>10</v>
      </c>
      <c r="H55" s="50">
        <v>9.4</v>
      </c>
      <c r="I55" s="26">
        <v>2</v>
      </c>
      <c r="J55" s="50">
        <v>8.35</v>
      </c>
      <c r="K55" s="26">
        <f>IF(J55=0,"",RANK(J55,J$49:J$58))</f>
        <v>7</v>
      </c>
      <c r="L55" s="50">
        <v>8.35</v>
      </c>
      <c r="M55" s="26">
        <f t="shared" si="18"/>
        <v>2</v>
      </c>
      <c r="N55" s="25">
        <f t="shared" si="19"/>
        <v>33.5</v>
      </c>
      <c r="O55" s="26">
        <f t="shared" si="20"/>
        <v>7</v>
      </c>
    </row>
    <row r="56" spans="1:15" ht="16.2" customHeight="1" x14ac:dyDescent="0.3">
      <c r="A56" s="9" t="s">
        <v>152</v>
      </c>
      <c r="B56" s="9" t="s">
        <v>132</v>
      </c>
      <c r="C56" s="13" t="s">
        <v>7</v>
      </c>
      <c r="D56" s="10">
        <v>9</v>
      </c>
      <c r="E56" s="11">
        <v>29807</v>
      </c>
      <c r="F56" s="50">
        <v>7.9</v>
      </c>
      <c r="G56" s="26">
        <f t="shared" si="17"/>
        <v>7</v>
      </c>
      <c r="H56" s="50">
        <v>9.4499999999999993</v>
      </c>
      <c r="I56" s="26">
        <f>IF(H56=0,"",RANK(H56,H$49:H$58))</f>
        <v>1</v>
      </c>
      <c r="J56" s="50">
        <v>8.6999999999999993</v>
      </c>
      <c r="K56" s="26">
        <f>IF(J56=0,"",RANK(J56,J$49:J$58))</f>
        <v>1</v>
      </c>
      <c r="L56" s="50">
        <v>7.9</v>
      </c>
      <c r="M56" s="26">
        <f t="shared" si="18"/>
        <v>6</v>
      </c>
      <c r="N56" s="25">
        <f t="shared" si="19"/>
        <v>33.950000000000003</v>
      </c>
      <c r="O56" s="26">
        <f t="shared" si="20"/>
        <v>3</v>
      </c>
    </row>
    <row r="57" spans="1:15" ht="16.2" customHeight="1" x14ac:dyDescent="0.3">
      <c r="A57" s="9" t="s">
        <v>186</v>
      </c>
      <c r="B57" s="9" t="s">
        <v>174</v>
      </c>
      <c r="C57" s="9" t="s">
        <v>7</v>
      </c>
      <c r="D57" s="10">
        <v>9</v>
      </c>
      <c r="E57" s="11"/>
      <c r="F57" s="50">
        <v>8.6</v>
      </c>
      <c r="G57" s="26">
        <f t="shared" si="17"/>
        <v>3</v>
      </c>
      <c r="H57" s="50">
        <v>9.1999999999999993</v>
      </c>
      <c r="I57" s="26">
        <f>IF(H57=0,"",RANK(H57,H$49:H$58))</f>
        <v>7</v>
      </c>
      <c r="J57" s="50">
        <v>7.9</v>
      </c>
      <c r="K57" s="26">
        <f>IF(J57=0,"",RANK(J57,J$49:J$58))</f>
        <v>9</v>
      </c>
      <c r="L57" s="50">
        <v>7.55</v>
      </c>
      <c r="M57" s="26">
        <f t="shared" si="18"/>
        <v>9</v>
      </c>
      <c r="N57" s="25">
        <f t="shared" si="19"/>
        <v>33.249999999999993</v>
      </c>
      <c r="O57" s="26">
        <f t="shared" si="20"/>
        <v>9</v>
      </c>
    </row>
    <row r="58" spans="1:15" ht="16.2" customHeight="1" x14ac:dyDescent="0.3">
      <c r="A58" s="9" t="s">
        <v>188</v>
      </c>
      <c r="B58" s="9" t="s">
        <v>174</v>
      </c>
      <c r="C58" s="9" t="s">
        <v>7</v>
      </c>
      <c r="D58" s="11">
        <v>9</v>
      </c>
      <c r="E58" s="11"/>
      <c r="F58" s="50">
        <v>7.8</v>
      </c>
      <c r="G58" s="26">
        <f t="shared" si="17"/>
        <v>9</v>
      </c>
      <c r="H58" s="50">
        <v>9.3000000000000007</v>
      </c>
      <c r="I58" s="26">
        <v>3</v>
      </c>
      <c r="J58" s="50">
        <v>8.1999999999999993</v>
      </c>
      <c r="K58" s="26">
        <f>IF(J58=0,"",RANK(J58,J$49:J$58))</f>
        <v>8</v>
      </c>
      <c r="L58" s="50">
        <v>7.6</v>
      </c>
      <c r="M58" s="26">
        <f t="shared" si="18"/>
        <v>8</v>
      </c>
      <c r="N58" s="25">
        <f t="shared" si="19"/>
        <v>32.9</v>
      </c>
      <c r="O58" s="26">
        <f t="shared" si="20"/>
        <v>10</v>
      </c>
    </row>
    <row r="59" spans="1:15" ht="16.2" customHeight="1" x14ac:dyDescent="0.3">
      <c r="A59" s="4"/>
      <c r="B59" s="4"/>
      <c r="C59" s="4"/>
      <c r="D59" s="5"/>
      <c r="E59" s="5"/>
    </row>
    <row r="60" spans="1:15" s="4" customFormat="1" ht="15.6" x14ac:dyDescent="0.3">
      <c r="A60" s="1" t="s">
        <v>0</v>
      </c>
      <c r="B60" s="1" t="s">
        <v>1</v>
      </c>
      <c r="C60" s="1" t="s">
        <v>2</v>
      </c>
      <c r="D60" s="2" t="s">
        <v>3</v>
      </c>
      <c r="E60" s="3" t="s">
        <v>4</v>
      </c>
      <c r="F60" s="49" t="s">
        <v>192</v>
      </c>
      <c r="G60" s="2" t="s">
        <v>197</v>
      </c>
      <c r="H60" s="49" t="s">
        <v>193</v>
      </c>
      <c r="I60" s="2" t="s">
        <v>197</v>
      </c>
      <c r="J60" s="49" t="s">
        <v>194</v>
      </c>
      <c r="K60" s="2" t="s">
        <v>197</v>
      </c>
      <c r="L60" s="49" t="s">
        <v>195</v>
      </c>
      <c r="M60" s="2" t="s">
        <v>197</v>
      </c>
      <c r="N60" s="23" t="s">
        <v>196</v>
      </c>
      <c r="O60" s="2" t="s">
        <v>197</v>
      </c>
    </row>
    <row r="61" spans="1:15" ht="16.2" customHeight="1" x14ac:dyDescent="0.3">
      <c r="A61" s="19" t="s">
        <v>53</v>
      </c>
      <c r="B61" s="19" t="s">
        <v>54</v>
      </c>
      <c r="C61" s="12" t="s">
        <v>7</v>
      </c>
      <c r="D61" s="20">
        <v>10</v>
      </c>
      <c r="E61" s="11">
        <v>29557</v>
      </c>
      <c r="F61" s="50">
        <v>8.8000000000000007</v>
      </c>
      <c r="G61" s="26">
        <f t="shared" ref="G61:G68" si="21">IF(F61=0,"",RANK(F61,F$61:F$73))</f>
        <v>2</v>
      </c>
      <c r="H61" s="50">
        <v>9.15</v>
      </c>
      <c r="I61" s="26">
        <f>IF(H61=0,"",RANK(H61,H$61:H$73))</f>
        <v>11</v>
      </c>
      <c r="J61" s="50">
        <v>8.1999999999999993</v>
      </c>
      <c r="K61" s="26">
        <f t="shared" ref="K61:K73" si="22">IF(J61=0,"",RANK(J61,J$61:J$73))</f>
        <v>9</v>
      </c>
      <c r="L61" s="50">
        <v>8.25</v>
      </c>
      <c r="M61" s="26">
        <f t="shared" ref="M61:M73" si="23">IF(L61=0,"",RANK(L61,L$61:L$73))</f>
        <v>3</v>
      </c>
      <c r="N61" s="25">
        <f t="shared" ref="N61:N73" si="24">SUM(F61+H61+J61+L61)</f>
        <v>34.400000000000006</v>
      </c>
      <c r="O61" s="26">
        <f t="shared" ref="O61:O73" si="25">IF(N61=0,"",RANK(N61,N$61:N$73))</f>
        <v>3</v>
      </c>
    </row>
    <row r="62" spans="1:15" ht="16.2" customHeight="1" x14ac:dyDescent="0.3">
      <c r="A62" s="19" t="s">
        <v>55</v>
      </c>
      <c r="B62" s="19" t="s">
        <v>54</v>
      </c>
      <c r="C62" s="12" t="s">
        <v>7</v>
      </c>
      <c r="D62" s="20">
        <v>10</v>
      </c>
      <c r="E62" s="11">
        <v>29559</v>
      </c>
      <c r="F62" s="50">
        <v>9</v>
      </c>
      <c r="G62" s="26">
        <f t="shared" si="21"/>
        <v>1</v>
      </c>
      <c r="H62" s="50">
        <v>9.4</v>
      </c>
      <c r="I62" s="26">
        <v>2</v>
      </c>
      <c r="J62" s="50">
        <v>8.5</v>
      </c>
      <c r="K62" s="26">
        <f t="shared" si="22"/>
        <v>3</v>
      </c>
      <c r="L62" s="50">
        <v>8.35</v>
      </c>
      <c r="M62" s="26">
        <f t="shared" si="23"/>
        <v>2</v>
      </c>
      <c r="N62" s="25">
        <f t="shared" si="24"/>
        <v>35.25</v>
      </c>
      <c r="O62" s="26">
        <f t="shared" si="25"/>
        <v>1</v>
      </c>
    </row>
    <row r="63" spans="1:15" ht="16.2" customHeight="1" x14ac:dyDescent="0.3">
      <c r="A63" s="19" t="s">
        <v>58</v>
      </c>
      <c r="B63" s="19" t="s">
        <v>54</v>
      </c>
      <c r="C63" s="12" t="s">
        <v>7</v>
      </c>
      <c r="D63" s="20">
        <v>10</v>
      </c>
      <c r="E63" s="11">
        <v>29558</v>
      </c>
      <c r="F63" s="50">
        <v>8.1999999999999993</v>
      </c>
      <c r="G63" s="26">
        <f t="shared" si="21"/>
        <v>6</v>
      </c>
      <c r="H63" s="50">
        <v>9.1999999999999993</v>
      </c>
      <c r="I63" s="26">
        <f>IF(H63=0,"",RANK(H63,H$61:H$73))</f>
        <v>9</v>
      </c>
      <c r="J63" s="50">
        <v>8.4</v>
      </c>
      <c r="K63" s="26">
        <f t="shared" si="22"/>
        <v>5</v>
      </c>
      <c r="L63" s="50">
        <v>7.9</v>
      </c>
      <c r="M63" s="26">
        <f t="shared" si="23"/>
        <v>10</v>
      </c>
      <c r="N63" s="25">
        <f t="shared" si="24"/>
        <v>33.699999999999996</v>
      </c>
      <c r="O63" s="26">
        <f t="shared" si="25"/>
        <v>7</v>
      </c>
    </row>
    <row r="64" spans="1:15" ht="16.2" customHeight="1" x14ac:dyDescent="0.3">
      <c r="A64" s="9" t="s">
        <v>67</v>
      </c>
      <c r="B64" s="9" t="s">
        <v>61</v>
      </c>
      <c r="C64" s="9" t="s">
        <v>7</v>
      </c>
      <c r="D64" s="10">
        <v>10</v>
      </c>
      <c r="E64" s="11">
        <v>29853</v>
      </c>
      <c r="F64" s="50">
        <v>8.3000000000000007</v>
      </c>
      <c r="G64" s="26">
        <f t="shared" si="21"/>
        <v>5</v>
      </c>
      <c r="H64" s="50">
        <v>9.1999999999999993</v>
      </c>
      <c r="I64" s="26">
        <f>IF(H64=0,"",RANK(H64,H$61:H$73))</f>
        <v>9</v>
      </c>
      <c r="J64" s="50">
        <v>8.3000000000000007</v>
      </c>
      <c r="K64" s="26">
        <f t="shared" si="22"/>
        <v>7</v>
      </c>
      <c r="L64" s="50">
        <v>6.75</v>
      </c>
      <c r="M64" s="26">
        <f t="shared" si="23"/>
        <v>13</v>
      </c>
      <c r="N64" s="25">
        <f t="shared" si="24"/>
        <v>32.549999999999997</v>
      </c>
      <c r="O64" s="26">
        <f t="shared" si="25"/>
        <v>12</v>
      </c>
    </row>
    <row r="65" spans="1:15" ht="16.2" customHeight="1" x14ac:dyDescent="0.3">
      <c r="A65" s="13" t="s">
        <v>92</v>
      </c>
      <c r="B65" s="13" t="s">
        <v>86</v>
      </c>
      <c r="C65" s="13" t="s">
        <v>7</v>
      </c>
      <c r="D65" s="17">
        <v>10</v>
      </c>
      <c r="E65" s="18">
        <v>30074</v>
      </c>
      <c r="F65" s="50">
        <v>7.9</v>
      </c>
      <c r="G65" s="26">
        <f t="shared" si="21"/>
        <v>11</v>
      </c>
      <c r="H65" s="50">
        <v>9.3000000000000007</v>
      </c>
      <c r="I65" s="26">
        <v>2</v>
      </c>
      <c r="J65" s="50">
        <v>7.9</v>
      </c>
      <c r="K65" s="26">
        <f t="shared" si="22"/>
        <v>12</v>
      </c>
      <c r="L65" s="50">
        <v>8</v>
      </c>
      <c r="M65" s="26">
        <f t="shared" si="23"/>
        <v>8</v>
      </c>
      <c r="N65" s="25">
        <f t="shared" si="24"/>
        <v>33.1</v>
      </c>
      <c r="O65" s="26">
        <f t="shared" si="25"/>
        <v>10</v>
      </c>
    </row>
    <row r="66" spans="1:15" s="4" customFormat="1" ht="16.2" customHeight="1" x14ac:dyDescent="0.3">
      <c r="A66" s="9" t="s">
        <v>110</v>
      </c>
      <c r="B66" s="9" t="s">
        <v>105</v>
      </c>
      <c r="C66" s="14" t="s">
        <v>7</v>
      </c>
      <c r="D66" s="10">
        <v>10</v>
      </c>
      <c r="E66" s="11">
        <v>29438</v>
      </c>
      <c r="F66" s="52">
        <v>8.1</v>
      </c>
      <c r="G66" s="26">
        <f t="shared" si="21"/>
        <v>8</v>
      </c>
      <c r="H66" s="52">
        <v>9.1</v>
      </c>
      <c r="I66" s="26">
        <f>IF(H66=0,"",RANK(H66,H$61:H$73))</f>
        <v>12</v>
      </c>
      <c r="J66" s="52">
        <v>8.1999999999999993</v>
      </c>
      <c r="K66" s="26">
        <f t="shared" si="22"/>
        <v>9</v>
      </c>
      <c r="L66" s="52">
        <v>8.4</v>
      </c>
      <c r="M66" s="26">
        <f t="shared" si="23"/>
        <v>1</v>
      </c>
      <c r="N66" s="25">
        <f t="shared" si="24"/>
        <v>33.799999999999997</v>
      </c>
      <c r="O66" s="26">
        <f t="shared" si="25"/>
        <v>6</v>
      </c>
    </row>
    <row r="67" spans="1:15" ht="16.2" customHeight="1" x14ac:dyDescent="0.3">
      <c r="A67" s="9" t="s">
        <v>123</v>
      </c>
      <c r="B67" s="9" t="s">
        <v>105</v>
      </c>
      <c r="C67" s="14" t="s">
        <v>7</v>
      </c>
      <c r="D67" s="10">
        <v>10</v>
      </c>
      <c r="E67" s="11">
        <v>29440</v>
      </c>
      <c r="F67" s="50">
        <v>7.9</v>
      </c>
      <c r="G67" s="26">
        <f t="shared" si="21"/>
        <v>11</v>
      </c>
      <c r="H67" s="50">
        <v>9.25</v>
      </c>
      <c r="I67" s="26">
        <v>3</v>
      </c>
      <c r="J67" s="50">
        <v>7.8</v>
      </c>
      <c r="K67" s="26">
        <f t="shared" si="22"/>
        <v>13</v>
      </c>
      <c r="L67" s="50">
        <v>7.95</v>
      </c>
      <c r="M67" s="26">
        <f t="shared" si="23"/>
        <v>9</v>
      </c>
      <c r="N67" s="25">
        <f t="shared" si="24"/>
        <v>32.9</v>
      </c>
      <c r="O67" s="26">
        <f t="shared" si="25"/>
        <v>11</v>
      </c>
    </row>
    <row r="68" spans="1:15" ht="16.2" customHeight="1" x14ac:dyDescent="0.3">
      <c r="A68" s="9" t="s">
        <v>134</v>
      </c>
      <c r="B68" s="9" t="s">
        <v>132</v>
      </c>
      <c r="C68" s="13" t="s">
        <v>7</v>
      </c>
      <c r="D68" s="10">
        <v>10</v>
      </c>
      <c r="E68" s="11">
        <v>29800</v>
      </c>
      <c r="F68" s="50">
        <v>8</v>
      </c>
      <c r="G68" s="26">
        <f t="shared" si="21"/>
        <v>9</v>
      </c>
      <c r="H68" s="50">
        <v>9.5</v>
      </c>
      <c r="I68" s="26">
        <f>IF(H68=0,"",RANK(H68,H$61:H$73))</f>
        <v>1</v>
      </c>
      <c r="J68" s="50">
        <v>8.65</v>
      </c>
      <c r="K68" s="26">
        <f t="shared" si="22"/>
        <v>1</v>
      </c>
      <c r="L68" s="50">
        <v>8.125</v>
      </c>
      <c r="M68" s="26">
        <f t="shared" si="23"/>
        <v>5</v>
      </c>
      <c r="N68" s="25">
        <f t="shared" si="24"/>
        <v>34.274999999999999</v>
      </c>
      <c r="O68" s="26">
        <f t="shared" si="25"/>
        <v>4</v>
      </c>
    </row>
    <row r="69" spans="1:15" ht="16.2" customHeight="1" x14ac:dyDescent="0.3">
      <c r="A69" s="9" t="s">
        <v>173</v>
      </c>
      <c r="B69" s="9" t="s">
        <v>174</v>
      </c>
      <c r="C69" s="9" t="s">
        <v>7</v>
      </c>
      <c r="D69" s="10">
        <v>10</v>
      </c>
      <c r="E69" s="11"/>
      <c r="F69" s="50">
        <v>8.6999999999999993</v>
      </c>
      <c r="G69" s="26">
        <v>3</v>
      </c>
      <c r="H69" s="50">
        <v>9.4</v>
      </c>
      <c r="I69" s="26">
        <v>2</v>
      </c>
      <c r="J69" s="50">
        <v>8.5</v>
      </c>
      <c r="K69" s="26">
        <f t="shared" si="22"/>
        <v>3</v>
      </c>
      <c r="L69" s="50">
        <v>8.0749999999999993</v>
      </c>
      <c r="M69" s="26">
        <f t="shared" si="23"/>
        <v>7</v>
      </c>
      <c r="N69" s="25">
        <f t="shared" si="24"/>
        <v>34.674999999999997</v>
      </c>
      <c r="O69" s="26">
        <f t="shared" si="25"/>
        <v>2</v>
      </c>
    </row>
    <row r="70" spans="1:15" ht="16.2" customHeight="1" x14ac:dyDescent="0.3">
      <c r="A70" s="9" t="s">
        <v>175</v>
      </c>
      <c r="B70" s="9" t="s">
        <v>174</v>
      </c>
      <c r="C70" s="9" t="s">
        <v>7</v>
      </c>
      <c r="D70" s="10">
        <v>10</v>
      </c>
      <c r="E70" s="11"/>
      <c r="F70" s="50">
        <v>8</v>
      </c>
      <c r="G70" s="26">
        <f>IF(F70=0,"",RANK(F70,F$61:F$73))</f>
        <v>9</v>
      </c>
      <c r="H70" s="50">
        <v>8.6999999999999993</v>
      </c>
      <c r="I70" s="26">
        <f>IF(H70=0,"",RANK(H70,H$61:H$73))</f>
        <v>13</v>
      </c>
      <c r="J70" s="50">
        <v>8.6</v>
      </c>
      <c r="K70" s="26">
        <f t="shared" si="22"/>
        <v>2</v>
      </c>
      <c r="L70" s="50">
        <v>8.1999999999999993</v>
      </c>
      <c r="M70" s="26">
        <f t="shared" si="23"/>
        <v>4</v>
      </c>
      <c r="N70" s="25">
        <f t="shared" si="24"/>
        <v>33.5</v>
      </c>
      <c r="O70" s="26">
        <f t="shared" si="25"/>
        <v>8</v>
      </c>
    </row>
    <row r="71" spans="1:15" ht="16.2" customHeight="1" x14ac:dyDescent="0.3">
      <c r="A71" s="9" t="s">
        <v>176</v>
      </c>
      <c r="B71" s="9" t="s">
        <v>174</v>
      </c>
      <c r="C71" s="9" t="s">
        <v>7</v>
      </c>
      <c r="D71" s="10">
        <v>10</v>
      </c>
      <c r="E71" s="11"/>
      <c r="F71" s="50">
        <v>8.1999999999999993</v>
      </c>
      <c r="G71" s="26">
        <f>IF(F71=0,"",RANK(F71,F$61:F$73))</f>
        <v>6</v>
      </c>
      <c r="H71" s="50">
        <v>9.5</v>
      </c>
      <c r="I71" s="26">
        <f>IF(H71=0,"",RANK(H71,H$61:H$73))</f>
        <v>1</v>
      </c>
      <c r="J71" s="50">
        <v>8.3000000000000007</v>
      </c>
      <c r="K71" s="26">
        <f t="shared" si="22"/>
        <v>7</v>
      </c>
      <c r="L71" s="50">
        <v>8.1</v>
      </c>
      <c r="M71" s="26">
        <f t="shared" si="23"/>
        <v>6</v>
      </c>
      <c r="N71" s="25">
        <f t="shared" si="24"/>
        <v>34.1</v>
      </c>
      <c r="O71" s="26">
        <f t="shared" si="25"/>
        <v>5</v>
      </c>
    </row>
    <row r="72" spans="1:15" ht="16.2" customHeight="1" x14ac:dyDescent="0.3">
      <c r="A72" s="9" t="s">
        <v>181</v>
      </c>
      <c r="B72" s="9" t="s">
        <v>174</v>
      </c>
      <c r="C72" s="9" t="s">
        <v>7</v>
      </c>
      <c r="D72" s="10">
        <v>10</v>
      </c>
      <c r="E72" s="11"/>
      <c r="F72" s="50">
        <v>8.8000000000000007</v>
      </c>
      <c r="G72" s="26">
        <f>IF(F72=0,"",RANK(F72,F$61:F$73))</f>
        <v>2</v>
      </c>
      <c r="H72" s="50">
        <v>9.25</v>
      </c>
      <c r="I72" s="26">
        <v>3</v>
      </c>
      <c r="J72" s="50">
        <v>8.4</v>
      </c>
      <c r="K72" s="26">
        <f t="shared" si="22"/>
        <v>5</v>
      </c>
      <c r="L72" s="50">
        <v>7</v>
      </c>
      <c r="M72" s="26">
        <f t="shared" si="23"/>
        <v>12</v>
      </c>
      <c r="N72" s="25">
        <f t="shared" si="24"/>
        <v>33.450000000000003</v>
      </c>
      <c r="O72" s="26">
        <f t="shared" si="25"/>
        <v>9</v>
      </c>
    </row>
    <row r="73" spans="1:15" ht="16.2" customHeight="1" x14ac:dyDescent="0.3">
      <c r="A73" s="9" t="s">
        <v>185</v>
      </c>
      <c r="B73" s="9" t="s">
        <v>174</v>
      </c>
      <c r="C73" s="9" t="s">
        <v>7</v>
      </c>
      <c r="D73" s="10">
        <v>10</v>
      </c>
      <c r="E73" s="11"/>
      <c r="F73" s="50">
        <v>7.5</v>
      </c>
      <c r="G73" s="26">
        <f>IF(F73=0,"",RANK(F73,F$61:F$73))</f>
        <v>13</v>
      </c>
      <c r="H73" s="50">
        <v>9.3000000000000007</v>
      </c>
      <c r="I73" s="26">
        <v>2</v>
      </c>
      <c r="J73" s="50">
        <v>8</v>
      </c>
      <c r="K73" s="26">
        <f t="shared" si="22"/>
        <v>11</v>
      </c>
      <c r="L73" s="50">
        <v>7.5</v>
      </c>
      <c r="M73" s="26">
        <f t="shared" si="23"/>
        <v>11</v>
      </c>
      <c r="N73" s="25">
        <f t="shared" si="24"/>
        <v>32.299999999999997</v>
      </c>
      <c r="O73" s="26">
        <f t="shared" si="25"/>
        <v>13</v>
      </c>
    </row>
    <row r="74" spans="1:15" s="34" customFormat="1" ht="16.2" customHeight="1" x14ac:dyDescent="0.3">
      <c r="A74" s="29"/>
      <c r="B74" s="29"/>
      <c r="C74" s="29"/>
      <c r="D74" s="30"/>
      <c r="E74" s="31"/>
      <c r="F74" s="53"/>
      <c r="G74" s="33"/>
      <c r="H74" s="53"/>
      <c r="I74" s="33"/>
      <c r="J74" s="53"/>
      <c r="K74" s="33"/>
      <c r="L74" s="53"/>
      <c r="M74" s="33"/>
      <c r="N74" s="32"/>
      <c r="O74" s="33"/>
    </row>
    <row r="75" spans="1:15" ht="16.2" customHeight="1" x14ac:dyDescent="0.3">
      <c r="A75" s="12" t="s">
        <v>26</v>
      </c>
      <c r="B75" s="12" t="s">
        <v>12</v>
      </c>
      <c r="C75" s="15" t="s">
        <v>7</v>
      </c>
      <c r="D75" s="10">
        <v>11</v>
      </c>
      <c r="E75" s="11">
        <v>29792</v>
      </c>
      <c r="F75" s="50">
        <v>8.5</v>
      </c>
      <c r="G75" s="26">
        <f>IF(F75=0,"",RANK(F75,F$75:F$80))</f>
        <v>1</v>
      </c>
      <c r="H75" s="50">
        <v>9.3000000000000007</v>
      </c>
      <c r="I75" s="26">
        <f>IF(H75=0,"",RANK(H75,H$75:H$80))</f>
        <v>2</v>
      </c>
      <c r="J75" s="50">
        <v>8.6999999999999993</v>
      </c>
      <c r="K75" s="26">
        <f>IF(J75=0,"",RANK(J75,J$75:J$80))</f>
        <v>1</v>
      </c>
      <c r="L75" s="50">
        <v>7.95</v>
      </c>
      <c r="M75" s="26">
        <f t="shared" ref="M75:M80" si="26">IF(L75=0,"",RANK(L75,L$75:L$80))</f>
        <v>3</v>
      </c>
      <c r="N75" s="25">
        <f t="shared" ref="N75:N80" si="27">SUM(F75+H75+J75+L75)</f>
        <v>34.450000000000003</v>
      </c>
      <c r="O75" s="26">
        <f t="shared" ref="O75:O80" si="28">IF(N75=0,"",RANK(N75,N$75:N$80))</f>
        <v>1</v>
      </c>
    </row>
    <row r="76" spans="1:15" ht="16.2" customHeight="1" x14ac:dyDescent="0.3">
      <c r="A76" s="13" t="s">
        <v>91</v>
      </c>
      <c r="B76" s="13" t="s">
        <v>86</v>
      </c>
      <c r="C76" s="13" t="s">
        <v>7</v>
      </c>
      <c r="D76" s="17">
        <v>11</v>
      </c>
      <c r="E76" s="18">
        <v>28784</v>
      </c>
      <c r="F76" s="50">
        <v>8.3000000000000007</v>
      </c>
      <c r="G76" s="26">
        <f t="shared" ref="G76:I80" si="29">IF(F76=0,"",RANK(F76,F$75:F$80))</f>
        <v>2</v>
      </c>
      <c r="H76" s="50">
        <v>9.4</v>
      </c>
      <c r="I76" s="26">
        <f t="shared" si="29"/>
        <v>1</v>
      </c>
      <c r="J76" s="50">
        <v>8.3000000000000007</v>
      </c>
      <c r="K76" s="26">
        <v>3</v>
      </c>
      <c r="L76" s="50">
        <v>8.35</v>
      </c>
      <c r="M76" s="26">
        <f t="shared" si="26"/>
        <v>1</v>
      </c>
      <c r="N76" s="25">
        <f t="shared" si="27"/>
        <v>34.35</v>
      </c>
      <c r="O76" s="26">
        <f t="shared" si="28"/>
        <v>2</v>
      </c>
    </row>
    <row r="77" spans="1:15" ht="16.2" customHeight="1" x14ac:dyDescent="0.3">
      <c r="A77" s="9" t="s">
        <v>180</v>
      </c>
      <c r="B77" s="9" t="s">
        <v>174</v>
      </c>
      <c r="C77" s="9" t="s">
        <v>7</v>
      </c>
      <c r="D77" s="10">
        <v>11</v>
      </c>
      <c r="E77" s="11"/>
      <c r="F77" s="50">
        <v>7.6</v>
      </c>
      <c r="G77" s="26">
        <f t="shared" si="29"/>
        <v>5</v>
      </c>
      <c r="H77" s="50">
        <v>9.1999999999999993</v>
      </c>
      <c r="I77" s="26">
        <f t="shared" si="29"/>
        <v>4</v>
      </c>
      <c r="J77" s="50">
        <v>7.9</v>
      </c>
      <c r="K77" s="26">
        <f>IF(J77=0,"",RANK(J77,J$75:J$80))</f>
        <v>6</v>
      </c>
      <c r="L77" s="50">
        <v>7.95</v>
      </c>
      <c r="M77" s="26">
        <f t="shared" si="26"/>
        <v>3</v>
      </c>
      <c r="N77" s="25">
        <f t="shared" si="27"/>
        <v>32.65</v>
      </c>
      <c r="O77" s="26">
        <f t="shared" si="28"/>
        <v>5</v>
      </c>
    </row>
    <row r="78" spans="1:15" ht="16.2" customHeight="1" x14ac:dyDescent="0.3">
      <c r="A78" s="9" t="s">
        <v>5</v>
      </c>
      <c r="B78" s="9" t="s">
        <v>6</v>
      </c>
      <c r="C78" s="9" t="s">
        <v>7</v>
      </c>
      <c r="D78" s="10">
        <v>12</v>
      </c>
      <c r="E78" s="11">
        <v>29336</v>
      </c>
      <c r="F78" s="50">
        <v>7.4</v>
      </c>
      <c r="G78" s="26">
        <f t="shared" si="29"/>
        <v>6</v>
      </c>
      <c r="H78" s="50">
        <v>8.85</v>
      </c>
      <c r="I78" s="26">
        <f t="shared" si="29"/>
        <v>6</v>
      </c>
      <c r="J78" s="50">
        <v>8.4</v>
      </c>
      <c r="K78" s="26">
        <v>2</v>
      </c>
      <c r="L78" s="50">
        <v>7.7</v>
      </c>
      <c r="M78" s="26">
        <f t="shared" si="26"/>
        <v>5</v>
      </c>
      <c r="N78" s="25">
        <f t="shared" si="27"/>
        <v>32.35</v>
      </c>
      <c r="O78" s="26">
        <f t="shared" si="28"/>
        <v>6</v>
      </c>
    </row>
    <row r="79" spans="1:15" ht="16.2" customHeight="1" x14ac:dyDescent="0.3">
      <c r="A79" s="13" t="s">
        <v>87</v>
      </c>
      <c r="B79" s="13" t="s">
        <v>86</v>
      </c>
      <c r="C79" s="13" t="s">
        <v>7</v>
      </c>
      <c r="D79" s="17">
        <v>12</v>
      </c>
      <c r="E79" s="18">
        <v>29930</v>
      </c>
      <c r="F79" s="50">
        <v>8</v>
      </c>
      <c r="G79" s="26">
        <f t="shared" si="29"/>
        <v>3</v>
      </c>
      <c r="H79" s="50">
        <v>9.25</v>
      </c>
      <c r="I79" s="26">
        <f t="shared" si="29"/>
        <v>3</v>
      </c>
      <c r="J79" s="50">
        <v>8.3000000000000007</v>
      </c>
      <c r="K79" s="26">
        <f>IF(J79=0,"",RANK(J79,J$75:J$80))</f>
        <v>4</v>
      </c>
      <c r="L79" s="50">
        <v>8.25</v>
      </c>
      <c r="M79" s="26">
        <f t="shared" si="26"/>
        <v>2</v>
      </c>
      <c r="N79" s="25">
        <f t="shared" si="27"/>
        <v>33.799999999999997</v>
      </c>
      <c r="O79" s="26">
        <f t="shared" si="28"/>
        <v>3</v>
      </c>
    </row>
    <row r="80" spans="1:15" ht="16.2" customHeight="1" x14ac:dyDescent="0.3">
      <c r="A80" s="9" t="s">
        <v>183</v>
      </c>
      <c r="B80" s="9" t="s">
        <v>174</v>
      </c>
      <c r="C80" s="9" t="s">
        <v>7</v>
      </c>
      <c r="D80" s="10">
        <v>12</v>
      </c>
      <c r="E80" s="11"/>
      <c r="F80" s="50">
        <v>7.9</v>
      </c>
      <c r="G80" s="26">
        <f t="shared" si="29"/>
        <v>4</v>
      </c>
      <c r="H80" s="50">
        <v>9</v>
      </c>
      <c r="I80" s="26">
        <f t="shared" si="29"/>
        <v>5</v>
      </c>
      <c r="J80" s="50">
        <v>8.6999999999999993</v>
      </c>
      <c r="K80" s="26">
        <f>IF(J80=0,"",RANK(J80,J$75:J$80))</f>
        <v>1</v>
      </c>
      <c r="L80" s="50">
        <v>7.55</v>
      </c>
      <c r="M80" s="26">
        <f t="shared" si="26"/>
        <v>6</v>
      </c>
      <c r="N80" s="25">
        <f t="shared" si="27"/>
        <v>33.15</v>
      </c>
      <c r="O80" s="26">
        <f t="shared" si="28"/>
        <v>4</v>
      </c>
    </row>
    <row r="81" spans="1:15" s="34" customFormat="1" ht="16.2" customHeight="1" x14ac:dyDescent="0.3">
      <c r="A81" s="29"/>
      <c r="B81" s="29"/>
      <c r="C81" s="29"/>
      <c r="D81" s="30"/>
      <c r="E81" s="31"/>
      <c r="F81" s="53"/>
      <c r="G81" s="33"/>
      <c r="H81" s="53"/>
      <c r="I81" s="33"/>
      <c r="J81" s="53"/>
      <c r="K81" s="33"/>
      <c r="L81" s="53"/>
      <c r="M81" s="33"/>
      <c r="N81" s="32"/>
      <c r="O81" s="33"/>
    </row>
    <row r="82" spans="1:15" ht="16.2" customHeight="1" x14ac:dyDescent="0.3">
      <c r="A82" s="9" t="s">
        <v>64</v>
      </c>
      <c r="B82" s="9" t="s">
        <v>61</v>
      </c>
      <c r="C82" s="9" t="s">
        <v>7</v>
      </c>
      <c r="D82" s="10">
        <v>13</v>
      </c>
      <c r="E82" s="11">
        <v>29514</v>
      </c>
      <c r="F82" s="50">
        <v>9</v>
      </c>
      <c r="G82" s="26">
        <f>IF(F82=0,"",RANK(F82,F$82:F$85))</f>
        <v>2</v>
      </c>
      <c r="H82" s="50">
        <v>9.4</v>
      </c>
      <c r="I82" s="26">
        <f>IF(H82=0,"",RANK(H82,H$82:H$85))</f>
        <v>3</v>
      </c>
      <c r="J82" s="50">
        <v>8.6999999999999993</v>
      </c>
      <c r="K82" s="26">
        <f>IF(J82=0,"",RANK(J82,J$82:J$85))</f>
        <v>1</v>
      </c>
      <c r="L82" s="50">
        <v>8.3249999999999993</v>
      </c>
      <c r="M82" s="26">
        <f>IF(L82=0,"",RANK(L82,L$82:L$85))</f>
        <v>3</v>
      </c>
      <c r="N82" s="25">
        <f>SUM(F82+H82+J82+L82)</f>
        <v>35.424999999999997</v>
      </c>
      <c r="O82" s="26">
        <f>IF(N82=0,"",RANK(N82,N$82:N$85))</f>
        <v>2</v>
      </c>
    </row>
    <row r="83" spans="1:15" ht="16.2" customHeight="1" x14ac:dyDescent="0.3">
      <c r="A83" s="9" t="s">
        <v>84</v>
      </c>
      <c r="B83" s="9" t="s">
        <v>77</v>
      </c>
      <c r="C83" s="9" t="s">
        <v>7</v>
      </c>
      <c r="D83" s="10">
        <v>13</v>
      </c>
      <c r="E83" s="16">
        <v>23952</v>
      </c>
      <c r="F83" s="50">
        <v>8.4</v>
      </c>
      <c r="G83" s="26">
        <f>IF(F83=0,"",RANK(F83,F$82:F$85))</f>
        <v>3</v>
      </c>
      <c r="H83" s="50">
        <v>9.6</v>
      </c>
      <c r="I83" s="26">
        <f>IF(H83=0,"",RANK(H83,H$82:H$85))</f>
        <v>1</v>
      </c>
      <c r="J83" s="50">
        <v>8.1999999999999993</v>
      </c>
      <c r="K83" s="26">
        <f>IF(J83=0,"",RANK(J83,J$82:J$85))</f>
        <v>3</v>
      </c>
      <c r="L83" s="50">
        <v>8.4499999999999993</v>
      </c>
      <c r="M83" s="26">
        <f>IF(L83=0,"",RANK(L83,L$82:L$85))</f>
        <v>2</v>
      </c>
      <c r="N83" s="25">
        <f>SUM(F83+H83+J83+L83)</f>
        <v>34.65</v>
      </c>
      <c r="O83" s="26">
        <f>IF(N83=0,"",RANK(N83,N$82:N$85))</f>
        <v>3</v>
      </c>
    </row>
    <row r="84" spans="1:15" ht="16.2" customHeight="1" x14ac:dyDescent="0.3">
      <c r="A84" s="9" t="s">
        <v>60</v>
      </c>
      <c r="B84" s="9" t="s">
        <v>61</v>
      </c>
      <c r="C84" s="9" t="s">
        <v>7</v>
      </c>
      <c r="D84" s="10">
        <v>14</v>
      </c>
      <c r="E84" s="11">
        <v>29513</v>
      </c>
      <c r="F84" s="50">
        <v>9.1</v>
      </c>
      <c r="G84" s="26">
        <f>IF(F84=0,"",RANK(F84,F$82:F$85))</f>
        <v>1</v>
      </c>
      <c r="H84" s="50">
        <v>9.5500000000000007</v>
      </c>
      <c r="I84" s="26">
        <f>IF(H84=0,"",RANK(H84,H$82:H$85))</f>
        <v>2</v>
      </c>
      <c r="J84" s="50">
        <v>8.6</v>
      </c>
      <c r="K84" s="26">
        <f>IF(J84=0,"",RANK(J84,J$82:J$85))</f>
        <v>2</v>
      </c>
      <c r="L84" s="50">
        <v>8.5500000000000007</v>
      </c>
      <c r="M84" s="26">
        <f>IF(L84=0,"",RANK(L84,L$82:L$85))</f>
        <v>1</v>
      </c>
      <c r="N84" s="25">
        <f>SUM(F84+H84+J84+L84)</f>
        <v>35.799999999999997</v>
      </c>
      <c r="O84" s="26">
        <f>IF(N84=0,"",RANK(N84,N$82:N$85))</f>
        <v>1</v>
      </c>
    </row>
    <row r="85" spans="1:15" ht="16.2" customHeight="1" x14ac:dyDescent="0.3">
      <c r="A85" s="9" t="s">
        <v>66</v>
      </c>
      <c r="B85" s="9" t="s">
        <v>61</v>
      </c>
      <c r="C85" s="9" t="s">
        <v>7</v>
      </c>
      <c r="D85" s="10">
        <v>14</v>
      </c>
      <c r="E85" s="11">
        <v>29852</v>
      </c>
      <c r="F85" s="50">
        <v>8.1999999999999993</v>
      </c>
      <c r="G85" s="26">
        <f>IF(F85=0,"",RANK(F85,F$82:F$85))</f>
        <v>4</v>
      </c>
      <c r="H85" s="50">
        <v>9</v>
      </c>
      <c r="I85" s="26">
        <f>IF(H85=0,"",RANK(H85,H$82:H$85))</f>
        <v>4</v>
      </c>
      <c r="J85" s="50">
        <v>7.6</v>
      </c>
      <c r="K85" s="26">
        <f>IF(J85=0,"",RANK(J85,J$82:J$85))</f>
        <v>4</v>
      </c>
      <c r="L85" s="50">
        <v>7.75</v>
      </c>
      <c r="M85" s="26">
        <f>IF(L85=0,"",RANK(L85,L$82:L$85))</f>
        <v>4</v>
      </c>
      <c r="N85" s="25">
        <f>SUM(F85+H85+J85+L85)</f>
        <v>32.549999999999997</v>
      </c>
      <c r="O85" s="26">
        <f>IF(N85=0,"",RANK(N85,N$82:N$85))</f>
        <v>4</v>
      </c>
    </row>
  </sheetData>
  <conditionalFormatting sqref="G2 G35:G47 I35:I47 K35:K47 M35:M47 O35:O47">
    <cfRule type="cellIs" dxfId="607" priority="209" operator="equal">
      <formula>3</formula>
    </cfRule>
    <cfRule type="cellIs" dxfId="606" priority="210" operator="equal">
      <formula>2</formula>
    </cfRule>
    <cfRule type="cellIs" dxfId="605" priority="211" operator="equal">
      <formula>1</formula>
    </cfRule>
  </conditionalFormatting>
  <conditionalFormatting sqref="G3:G12">
    <cfRule type="cellIs" dxfId="604" priority="206" operator="equal">
      <formula>3</formula>
    </cfRule>
    <cfRule type="cellIs" dxfId="603" priority="207" operator="equal">
      <formula>2</formula>
    </cfRule>
    <cfRule type="cellIs" dxfId="602" priority="208" operator="equal">
      <formula>1</formula>
    </cfRule>
  </conditionalFormatting>
  <conditionalFormatting sqref="G14">
    <cfRule type="cellIs" dxfId="601" priority="203" operator="equal">
      <formula>3</formula>
    </cfRule>
    <cfRule type="cellIs" dxfId="600" priority="204" operator="equal">
      <formula>2</formula>
    </cfRule>
    <cfRule type="cellIs" dxfId="599" priority="205" operator="equal">
      <formula>1</formula>
    </cfRule>
  </conditionalFormatting>
  <conditionalFormatting sqref="G15:G31">
    <cfRule type="cellIs" dxfId="598" priority="200" operator="equal">
      <formula>3</formula>
    </cfRule>
    <cfRule type="cellIs" dxfId="597" priority="201" operator="equal">
      <formula>2</formula>
    </cfRule>
    <cfRule type="cellIs" dxfId="596" priority="202" operator="equal">
      <formula>1</formula>
    </cfRule>
  </conditionalFormatting>
  <conditionalFormatting sqref="G34">
    <cfRule type="cellIs" dxfId="595" priority="197" operator="equal">
      <formula>3</formula>
    </cfRule>
    <cfRule type="cellIs" dxfId="594" priority="198" operator="equal">
      <formula>2</formula>
    </cfRule>
    <cfRule type="cellIs" dxfId="593" priority="199" operator="equal">
      <formula>1</formula>
    </cfRule>
  </conditionalFormatting>
  <conditionalFormatting sqref="G49">
    <cfRule type="cellIs" dxfId="592" priority="191" operator="equal">
      <formula>3</formula>
    </cfRule>
    <cfRule type="cellIs" dxfId="591" priority="192" operator="equal">
      <formula>2</formula>
    </cfRule>
    <cfRule type="cellIs" dxfId="590" priority="193" operator="equal">
      <formula>1</formula>
    </cfRule>
  </conditionalFormatting>
  <conditionalFormatting sqref="G50:G58">
    <cfRule type="cellIs" dxfId="589" priority="188" operator="equal">
      <formula>3</formula>
    </cfRule>
    <cfRule type="cellIs" dxfId="588" priority="189" operator="equal">
      <formula>2</formula>
    </cfRule>
    <cfRule type="cellIs" dxfId="587" priority="190" operator="equal">
      <formula>1</formula>
    </cfRule>
  </conditionalFormatting>
  <conditionalFormatting sqref="G61">
    <cfRule type="cellIs" dxfId="586" priority="185" operator="equal">
      <formula>3</formula>
    </cfRule>
    <cfRule type="cellIs" dxfId="585" priority="186" operator="equal">
      <formula>2</formula>
    </cfRule>
    <cfRule type="cellIs" dxfId="584" priority="187" operator="equal">
      <formula>1</formula>
    </cfRule>
  </conditionalFormatting>
  <conditionalFormatting sqref="G62:G73">
    <cfRule type="cellIs" dxfId="583" priority="182" operator="equal">
      <formula>3</formula>
    </cfRule>
    <cfRule type="cellIs" dxfId="582" priority="183" operator="equal">
      <formula>2</formula>
    </cfRule>
    <cfRule type="cellIs" dxfId="581" priority="184" operator="equal">
      <formula>1</formula>
    </cfRule>
  </conditionalFormatting>
  <conditionalFormatting sqref="G75">
    <cfRule type="cellIs" dxfId="580" priority="179" operator="equal">
      <formula>3</formula>
    </cfRule>
    <cfRule type="cellIs" dxfId="579" priority="180" operator="equal">
      <formula>2</formula>
    </cfRule>
    <cfRule type="cellIs" dxfId="578" priority="181" operator="equal">
      <formula>1</formula>
    </cfRule>
  </conditionalFormatting>
  <conditionalFormatting sqref="G76:G80">
    <cfRule type="cellIs" dxfId="577" priority="173" operator="equal">
      <formula>3</formula>
    </cfRule>
    <cfRule type="cellIs" dxfId="576" priority="174" operator="equal">
      <formula>2</formula>
    </cfRule>
    <cfRule type="cellIs" dxfId="575" priority="175" operator="equal">
      <formula>1</formula>
    </cfRule>
  </conditionalFormatting>
  <conditionalFormatting sqref="G82:G85">
    <cfRule type="cellIs" dxfId="574" priority="170" operator="equal">
      <formula>3</formula>
    </cfRule>
    <cfRule type="cellIs" dxfId="573" priority="171" operator="equal">
      <formula>2</formula>
    </cfRule>
    <cfRule type="cellIs" dxfId="572" priority="172" operator="equal">
      <formula>1</formula>
    </cfRule>
  </conditionalFormatting>
  <conditionalFormatting sqref="I2">
    <cfRule type="cellIs" dxfId="571" priority="167" operator="equal">
      <formula>3</formula>
    </cfRule>
    <cfRule type="cellIs" dxfId="570" priority="168" operator="equal">
      <formula>2</formula>
    </cfRule>
    <cfRule type="cellIs" dxfId="569" priority="169" operator="equal">
      <formula>1</formula>
    </cfRule>
  </conditionalFormatting>
  <conditionalFormatting sqref="I3:I12">
    <cfRule type="cellIs" dxfId="568" priority="164" operator="equal">
      <formula>3</formula>
    </cfRule>
    <cfRule type="cellIs" dxfId="567" priority="165" operator="equal">
      <formula>2</formula>
    </cfRule>
    <cfRule type="cellIs" dxfId="566" priority="166" operator="equal">
      <formula>1</formula>
    </cfRule>
  </conditionalFormatting>
  <conditionalFormatting sqref="I14">
    <cfRule type="cellIs" dxfId="565" priority="161" operator="equal">
      <formula>3</formula>
    </cfRule>
    <cfRule type="cellIs" dxfId="564" priority="162" operator="equal">
      <formula>2</formula>
    </cfRule>
    <cfRule type="cellIs" dxfId="563" priority="163" operator="equal">
      <formula>1</formula>
    </cfRule>
  </conditionalFormatting>
  <conditionalFormatting sqref="I15:I31">
    <cfRule type="cellIs" dxfId="562" priority="158" operator="equal">
      <formula>3</formula>
    </cfRule>
    <cfRule type="cellIs" dxfId="561" priority="159" operator="equal">
      <formula>2</formula>
    </cfRule>
    <cfRule type="cellIs" dxfId="560" priority="160" operator="equal">
      <formula>1</formula>
    </cfRule>
  </conditionalFormatting>
  <conditionalFormatting sqref="I34">
    <cfRule type="cellIs" dxfId="559" priority="155" operator="equal">
      <formula>3</formula>
    </cfRule>
    <cfRule type="cellIs" dxfId="558" priority="156" operator="equal">
      <formula>2</formula>
    </cfRule>
    <cfRule type="cellIs" dxfId="557" priority="157" operator="equal">
      <formula>1</formula>
    </cfRule>
  </conditionalFormatting>
  <conditionalFormatting sqref="I49">
    <cfRule type="cellIs" dxfId="556" priority="149" operator="equal">
      <formula>3</formula>
    </cfRule>
    <cfRule type="cellIs" dxfId="555" priority="150" operator="equal">
      <formula>2</formula>
    </cfRule>
    <cfRule type="cellIs" dxfId="554" priority="151" operator="equal">
      <formula>1</formula>
    </cfRule>
  </conditionalFormatting>
  <conditionalFormatting sqref="I50:I58">
    <cfRule type="cellIs" dxfId="553" priority="146" operator="equal">
      <formula>3</formula>
    </cfRule>
    <cfRule type="cellIs" dxfId="552" priority="147" operator="equal">
      <formula>2</formula>
    </cfRule>
    <cfRule type="cellIs" dxfId="551" priority="148" operator="equal">
      <formula>1</formula>
    </cfRule>
  </conditionalFormatting>
  <conditionalFormatting sqref="I61">
    <cfRule type="cellIs" dxfId="550" priority="143" operator="equal">
      <formula>3</formula>
    </cfRule>
    <cfRule type="cellIs" dxfId="549" priority="144" operator="equal">
      <formula>2</formula>
    </cfRule>
    <cfRule type="cellIs" dxfId="548" priority="145" operator="equal">
      <formula>1</formula>
    </cfRule>
  </conditionalFormatting>
  <conditionalFormatting sqref="I62:I73">
    <cfRule type="cellIs" dxfId="547" priority="140" operator="equal">
      <formula>3</formula>
    </cfRule>
    <cfRule type="cellIs" dxfId="546" priority="141" operator="equal">
      <formula>2</formula>
    </cfRule>
    <cfRule type="cellIs" dxfId="545" priority="142" operator="equal">
      <formula>1</formula>
    </cfRule>
  </conditionalFormatting>
  <conditionalFormatting sqref="I75">
    <cfRule type="cellIs" dxfId="544" priority="137" operator="equal">
      <formula>3</formula>
    </cfRule>
    <cfRule type="cellIs" dxfId="543" priority="138" operator="equal">
      <formula>2</formula>
    </cfRule>
    <cfRule type="cellIs" dxfId="542" priority="139" operator="equal">
      <formula>1</formula>
    </cfRule>
  </conditionalFormatting>
  <conditionalFormatting sqref="I76:I80">
    <cfRule type="cellIs" dxfId="541" priority="131" operator="equal">
      <formula>3</formula>
    </cfRule>
    <cfRule type="cellIs" dxfId="540" priority="132" operator="equal">
      <formula>2</formula>
    </cfRule>
    <cfRule type="cellIs" dxfId="539" priority="133" operator="equal">
      <formula>1</formula>
    </cfRule>
  </conditionalFormatting>
  <conditionalFormatting sqref="I82:I85">
    <cfRule type="cellIs" dxfId="538" priority="128" operator="equal">
      <formula>3</formula>
    </cfRule>
    <cfRule type="cellIs" dxfId="537" priority="129" operator="equal">
      <formula>2</formula>
    </cfRule>
    <cfRule type="cellIs" dxfId="536" priority="130" operator="equal">
      <formula>1</formula>
    </cfRule>
  </conditionalFormatting>
  <conditionalFormatting sqref="K2">
    <cfRule type="cellIs" dxfId="535" priority="125" operator="equal">
      <formula>3</formula>
    </cfRule>
    <cfRule type="cellIs" dxfId="534" priority="126" operator="equal">
      <formula>2</formula>
    </cfRule>
    <cfRule type="cellIs" dxfId="533" priority="127" operator="equal">
      <formula>1</formula>
    </cfRule>
  </conditionalFormatting>
  <conditionalFormatting sqref="K3:K12">
    <cfRule type="cellIs" dxfId="532" priority="122" operator="equal">
      <formula>3</formula>
    </cfRule>
    <cfRule type="cellIs" dxfId="531" priority="123" operator="equal">
      <formula>2</formula>
    </cfRule>
    <cfRule type="cellIs" dxfId="530" priority="124" operator="equal">
      <formula>1</formula>
    </cfRule>
  </conditionalFormatting>
  <conditionalFormatting sqref="K14">
    <cfRule type="cellIs" dxfId="529" priority="119" operator="equal">
      <formula>3</formula>
    </cfRule>
    <cfRule type="cellIs" dxfId="528" priority="120" operator="equal">
      <formula>2</formula>
    </cfRule>
    <cfRule type="cellIs" dxfId="527" priority="121" operator="equal">
      <formula>1</formula>
    </cfRule>
  </conditionalFormatting>
  <conditionalFormatting sqref="K15:K31">
    <cfRule type="cellIs" dxfId="526" priority="116" operator="equal">
      <formula>3</formula>
    </cfRule>
    <cfRule type="cellIs" dxfId="525" priority="117" operator="equal">
      <formula>2</formula>
    </cfRule>
    <cfRule type="cellIs" dxfId="524" priority="118" operator="equal">
      <formula>1</formula>
    </cfRule>
  </conditionalFormatting>
  <conditionalFormatting sqref="K34">
    <cfRule type="cellIs" dxfId="523" priority="113" operator="equal">
      <formula>3</formula>
    </cfRule>
    <cfRule type="cellIs" dxfId="522" priority="114" operator="equal">
      <formula>2</formula>
    </cfRule>
    <cfRule type="cellIs" dxfId="521" priority="115" operator="equal">
      <formula>1</formula>
    </cfRule>
  </conditionalFormatting>
  <conditionalFormatting sqref="K49">
    <cfRule type="cellIs" dxfId="520" priority="107" operator="equal">
      <formula>3</formula>
    </cfRule>
    <cfRule type="cellIs" dxfId="519" priority="108" operator="equal">
      <formula>2</formula>
    </cfRule>
    <cfRule type="cellIs" dxfId="518" priority="109" operator="equal">
      <formula>1</formula>
    </cfRule>
  </conditionalFormatting>
  <conditionalFormatting sqref="K50:K58">
    <cfRule type="cellIs" dxfId="517" priority="104" operator="equal">
      <formula>3</formula>
    </cfRule>
    <cfRule type="cellIs" dxfId="516" priority="105" operator="equal">
      <formula>2</formula>
    </cfRule>
    <cfRule type="cellIs" dxfId="515" priority="106" operator="equal">
      <formula>1</formula>
    </cfRule>
  </conditionalFormatting>
  <conditionalFormatting sqref="K61">
    <cfRule type="cellIs" dxfId="514" priority="101" operator="equal">
      <formula>3</formula>
    </cfRule>
    <cfRule type="cellIs" dxfId="513" priority="102" operator="equal">
      <formula>2</formula>
    </cfRule>
    <cfRule type="cellIs" dxfId="512" priority="103" operator="equal">
      <formula>1</formula>
    </cfRule>
  </conditionalFormatting>
  <conditionalFormatting sqref="K62:K73">
    <cfRule type="cellIs" dxfId="511" priority="98" operator="equal">
      <formula>3</formula>
    </cfRule>
    <cfRule type="cellIs" dxfId="510" priority="99" operator="equal">
      <formula>2</formula>
    </cfRule>
    <cfRule type="cellIs" dxfId="509" priority="100" operator="equal">
      <formula>1</formula>
    </cfRule>
  </conditionalFormatting>
  <conditionalFormatting sqref="K75">
    <cfRule type="cellIs" dxfId="508" priority="95" operator="equal">
      <formula>3</formula>
    </cfRule>
    <cfRule type="cellIs" dxfId="507" priority="96" operator="equal">
      <formula>2</formula>
    </cfRule>
    <cfRule type="cellIs" dxfId="506" priority="97" operator="equal">
      <formula>1</formula>
    </cfRule>
  </conditionalFormatting>
  <conditionalFormatting sqref="K76:K80">
    <cfRule type="cellIs" dxfId="505" priority="89" operator="equal">
      <formula>3</formula>
    </cfRule>
    <cfRule type="cellIs" dxfId="504" priority="90" operator="equal">
      <formula>2</formula>
    </cfRule>
    <cfRule type="cellIs" dxfId="503" priority="91" operator="equal">
      <formula>1</formula>
    </cfRule>
  </conditionalFormatting>
  <conditionalFormatting sqref="K82:K85">
    <cfRule type="cellIs" dxfId="502" priority="86" operator="equal">
      <formula>3</formula>
    </cfRule>
    <cfRule type="cellIs" dxfId="501" priority="87" operator="equal">
      <formula>2</formula>
    </cfRule>
    <cfRule type="cellIs" dxfId="500" priority="88" operator="equal">
      <formula>1</formula>
    </cfRule>
  </conditionalFormatting>
  <conditionalFormatting sqref="M2">
    <cfRule type="cellIs" dxfId="499" priority="83" operator="equal">
      <formula>3</formula>
    </cfRule>
    <cfRule type="cellIs" dxfId="498" priority="84" operator="equal">
      <formula>2</formula>
    </cfRule>
    <cfRule type="cellIs" dxfId="497" priority="85" operator="equal">
      <formula>1</formula>
    </cfRule>
  </conditionalFormatting>
  <conditionalFormatting sqref="M3:M12">
    <cfRule type="cellIs" dxfId="496" priority="80" operator="equal">
      <formula>3</formula>
    </cfRule>
    <cfRule type="cellIs" dxfId="495" priority="81" operator="equal">
      <formula>2</formula>
    </cfRule>
    <cfRule type="cellIs" dxfId="494" priority="82" operator="equal">
      <formula>1</formula>
    </cfRule>
  </conditionalFormatting>
  <conditionalFormatting sqref="M14">
    <cfRule type="cellIs" dxfId="493" priority="77" operator="equal">
      <formula>3</formula>
    </cfRule>
    <cfRule type="cellIs" dxfId="492" priority="78" operator="equal">
      <formula>2</formula>
    </cfRule>
    <cfRule type="cellIs" dxfId="491" priority="79" operator="equal">
      <formula>1</formula>
    </cfRule>
  </conditionalFormatting>
  <conditionalFormatting sqref="M15:M31">
    <cfRule type="cellIs" dxfId="490" priority="74" operator="equal">
      <formula>3</formula>
    </cfRule>
    <cfRule type="cellIs" dxfId="489" priority="75" operator="equal">
      <formula>2</formula>
    </cfRule>
    <cfRule type="cellIs" dxfId="488" priority="76" operator="equal">
      <formula>1</formula>
    </cfRule>
  </conditionalFormatting>
  <conditionalFormatting sqref="M34">
    <cfRule type="cellIs" dxfId="487" priority="71" operator="equal">
      <formula>3</formula>
    </cfRule>
    <cfRule type="cellIs" dxfId="486" priority="72" operator="equal">
      <formula>2</formula>
    </cfRule>
    <cfRule type="cellIs" dxfId="485" priority="73" operator="equal">
      <formula>1</formula>
    </cfRule>
  </conditionalFormatting>
  <conditionalFormatting sqref="M49">
    <cfRule type="cellIs" dxfId="484" priority="65" operator="equal">
      <formula>3</formula>
    </cfRule>
    <cfRule type="cellIs" dxfId="483" priority="66" operator="equal">
      <formula>2</formula>
    </cfRule>
    <cfRule type="cellIs" dxfId="482" priority="67" operator="equal">
      <formula>1</formula>
    </cfRule>
  </conditionalFormatting>
  <conditionalFormatting sqref="M50:M58">
    <cfRule type="cellIs" dxfId="481" priority="62" operator="equal">
      <formula>3</formula>
    </cfRule>
    <cfRule type="cellIs" dxfId="480" priority="63" operator="equal">
      <formula>2</formula>
    </cfRule>
    <cfRule type="cellIs" dxfId="479" priority="64" operator="equal">
      <formula>1</formula>
    </cfRule>
  </conditionalFormatting>
  <conditionalFormatting sqref="M61">
    <cfRule type="cellIs" dxfId="478" priority="59" operator="equal">
      <formula>3</formula>
    </cfRule>
    <cfRule type="cellIs" dxfId="477" priority="60" operator="equal">
      <formula>2</formula>
    </cfRule>
    <cfRule type="cellIs" dxfId="476" priority="61" operator="equal">
      <formula>1</formula>
    </cfRule>
  </conditionalFormatting>
  <conditionalFormatting sqref="M62:M73">
    <cfRule type="cellIs" dxfId="475" priority="56" operator="equal">
      <formula>3</formula>
    </cfRule>
    <cfRule type="cellIs" dxfId="474" priority="57" operator="equal">
      <formula>2</formula>
    </cfRule>
    <cfRule type="cellIs" dxfId="473" priority="58" operator="equal">
      <formula>1</formula>
    </cfRule>
  </conditionalFormatting>
  <conditionalFormatting sqref="M75">
    <cfRule type="cellIs" dxfId="472" priority="53" operator="equal">
      <formula>3</formula>
    </cfRule>
    <cfRule type="cellIs" dxfId="471" priority="54" operator="equal">
      <formula>2</formula>
    </cfRule>
    <cfRule type="cellIs" dxfId="470" priority="55" operator="equal">
      <formula>1</formula>
    </cfRule>
  </conditionalFormatting>
  <conditionalFormatting sqref="M76:M80">
    <cfRule type="cellIs" dxfId="469" priority="47" operator="equal">
      <formula>3</formula>
    </cfRule>
    <cfRule type="cellIs" dxfId="468" priority="48" operator="equal">
      <formula>2</formula>
    </cfRule>
    <cfRule type="cellIs" dxfId="467" priority="49" operator="equal">
      <formula>1</formula>
    </cfRule>
  </conditionalFormatting>
  <conditionalFormatting sqref="M82:M85">
    <cfRule type="cellIs" dxfId="466" priority="44" operator="equal">
      <formula>3</formula>
    </cfRule>
    <cfRule type="cellIs" dxfId="465" priority="45" operator="equal">
      <formula>2</formula>
    </cfRule>
    <cfRule type="cellIs" dxfId="464" priority="46" operator="equal">
      <formula>1</formula>
    </cfRule>
  </conditionalFormatting>
  <conditionalFormatting sqref="O2">
    <cfRule type="cellIs" dxfId="463" priority="41" operator="equal">
      <formula>3</formula>
    </cfRule>
    <cfRule type="cellIs" dxfId="462" priority="42" operator="equal">
      <formula>2</formula>
    </cfRule>
    <cfRule type="cellIs" dxfId="461" priority="43" operator="equal">
      <formula>1</formula>
    </cfRule>
  </conditionalFormatting>
  <conditionalFormatting sqref="O3:O12">
    <cfRule type="cellIs" dxfId="460" priority="38" operator="equal">
      <formula>3</formula>
    </cfRule>
    <cfRule type="cellIs" dxfId="459" priority="39" operator="equal">
      <formula>2</formula>
    </cfRule>
    <cfRule type="cellIs" dxfId="458" priority="40" operator="equal">
      <formula>1</formula>
    </cfRule>
  </conditionalFormatting>
  <conditionalFormatting sqref="O14">
    <cfRule type="cellIs" dxfId="457" priority="35" operator="equal">
      <formula>3</formula>
    </cfRule>
    <cfRule type="cellIs" dxfId="456" priority="36" operator="equal">
      <formula>2</formula>
    </cfRule>
    <cfRule type="cellIs" dxfId="455" priority="37" operator="equal">
      <formula>1</formula>
    </cfRule>
  </conditionalFormatting>
  <conditionalFormatting sqref="O15:O31">
    <cfRule type="cellIs" dxfId="454" priority="32" operator="equal">
      <formula>3</formula>
    </cfRule>
    <cfRule type="cellIs" dxfId="453" priority="33" operator="equal">
      <formula>2</formula>
    </cfRule>
    <cfRule type="cellIs" dxfId="452" priority="34" operator="equal">
      <formula>1</formula>
    </cfRule>
  </conditionalFormatting>
  <conditionalFormatting sqref="O34">
    <cfRule type="cellIs" dxfId="451" priority="29" operator="equal">
      <formula>3</formula>
    </cfRule>
    <cfRule type="cellIs" dxfId="450" priority="30" operator="equal">
      <formula>2</formula>
    </cfRule>
    <cfRule type="cellIs" dxfId="449" priority="31" operator="equal">
      <formula>1</formula>
    </cfRule>
  </conditionalFormatting>
  <conditionalFormatting sqref="O49">
    <cfRule type="cellIs" dxfId="448" priority="23" operator="equal">
      <formula>3</formula>
    </cfRule>
    <cfRule type="cellIs" dxfId="447" priority="24" operator="equal">
      <formula>2</formula>
    </cfRule>
    <cfRule type="cellIs" dxfId="446" priority="25" operator="equal">
      <formula>1</formula>
    </cfRule>
  </conditionalFormatting>
  <conditionalFormatting sqref="O50:O58">
    <cfRule type="cellIs" dxfId="445" priority="20" operator="equal">
      <formula>3</formula>
    </cfRule>
    <cfRule type="cellIs" dxfId="444" priority="21" operator="equal">
      <formula>2</formula>
    </cfRule>
    <cfRule type="cellIs" dxfId="443" priority="22" operator="equal">
      <formula>1</formula>
    </cfRule>
  </conditionalFormatting>
  <conditionalFormatting sqref="O61">
    <cfRule type="cellIs" dxfId="442" priority="17" operator="equal">
      <formula>3</formula>
    </cfRule>
    <cfRule type="cellIs" dxfId="441" priority="18" operator="equal">
      <formula>2</formula>
    </cfRule>
    <cfRule type="cellIs" dxfId="440" priority="19" operator="equal">
      <formula>1</formula>
    </cfRule>
  </conditionalFormatting>
  <conditionalFormatting sqref="O62:O73">
    <cfRule type="cellIs" dxfId="439" priority="14" operator="equal">
      <formula>3</formula>
    </cfRule>
    <cfRule type="cellIs" dxfId="438" priority="15" operator="equal">
      <formula>2</formula>
    </cfRule>
    <cfRule type="cellIs" dxfId="437" priority="16" operator="equal">
      <formula>1</formula>
    </cfRule>
  </conditionalFormatting>
  <conditionalFormatting sqref="O75">
    <cfRule type="cellIs" dxfId="436" priority="11" operator="equal">
      <formula>3</formula>
    </cfRule>
    <cfRule type="cellIs" dxfId="435" priority="12" operator="equal">
      <formula>2</formula>
    </cfRule>
    <cfRule type="cellIs" dxfId="434" priority="13" operator="equal">
      <formula>1</formula>
    </cfRule>
  </conditionalFormatting>
  <conditionalFormatting sqref="O76:O80">
    <cfRule type="cellIs" dxfId="433" priority="5" operator="equal">
      <formula>3</formula>
    </cfRule>
    <cfRule type="cellIs" dxfId="432" priority="6" operator="equal">
      <formula>2</formula>
    </cfRule>
    <cfRule type="cellIs" dxfId="431" priority="7" operator="equal">
      <formula>1</formula>
    </cfRule>
  </conditionalFormatting>
  <conditionalFormatting sqref="O82:O85">
    <cfRule type="cellIs" dxfId="430" priority="2" operator="equal">
      <formula>3</formula>
    </cfRule>
    <cfRule type="cellIs" dxfId="429" priority="3" operator="equal">
      <formula>2</formula>
    </cfRule>
    <cfRule type="cellIs" dxfId="428" priority="4" operator="equal">
      <formula>1</formula>
    </cfRule>
  </conditionalFormatting>
  <conditionalFormatting sqref="N2:N12 N14:N31 N61:N73 N75:N80 N82:N1048576 N49:N58 N34:N47">
    <cfRule type="cellIs" dxfId="427" priority="1" operator="greaterThan">
      <formula>29.99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2" verticalDpi="0" r:id="rId1"/>
  <rowBreaks count="2" manualBreakCount="2">
    <brk id="32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F6FA-9497-4B88-A3C3-49EF0B0CC0B0}">
  <dimension ref="A1:O52"/>
  <sheetViews>
    <sheetView workbookViewId="0"/>
  </sheetViews>
  <sheetFormatPr defaultRowHeight="15.6" x14ac:dyDescent="0.3"/>
  <cols>
    <col min="1" max="1" width="21.88671875" bestFit="1" customWidth="1"/>
    <col min="2" max="2" width="10.33203125" bestFit="1" customWidth="1"/>
    <col min="3" max="3" width="9.44140625" bestFit="1" customWidth="1"/>
    <col min="4" max="4" width="4.44140625" bestFit="1" customWidth="1"/>
    <col min="5" max="5" width="6.5546875" bestFit="1" customWidth="1"/>
    <col min="6" max="6" width="10.6640625" style="51" customWidth="1"/>
    <col min="7" max="7" width="4.6640625" style="28" customWidth="1"/>
    <col min="8" max="8" width="10.6640625" style="51" customWidth="1"/>
    <col min="9" max="9" width="4.6640625" style="28" customWidth="1"/>
    <col min="10" max="10" width="10.6640625" style="51" customWidth="1"/>
    <col min="11" max="11" width="4.6640625" style="28" customWidth="1"/>
    <col min="12" max="12" width="10.6640625" style="51" customWidth="1"/>
    <col min="13" max="13" width="4.6640625" style="28" customWidth="1"/>
    <col min="14" max="14" width="10.6640625" style="27" customWidth="1"/>
    <col min="15" max="15" width="4.6640625" style="28" customWidth="1"/>
  </cols>
  <sheetData>
    <row r="1" spans="1:15" s="4" customForma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9" t="s">
        <v>192</v>
      </c>
      <c r="G1" s="2" t="s">
        <v>197</v>
      </c>
      <c r="H1" s="49" t="s">
        <v>193</v>
      </c>
      <c r="I1" s="2" t="s">
        <v>197</v>
      </c>
      <c r="J1" s="49" t="s">
        <v>194</v>
      </c>
      <c r="K1" s="2" t="s">
        <v>197</v>
      </c>
      <c r="L1" s="49" t="s">
        <v>195</v>
      </c>
      <c r="M1" s="2" t="s">
        <v>197</v>
      </c>
      <c r="N1" s="23" t="s">
        <v>196</v>
      </c>
      <c r="O1" s="2" t="s">
        <v>197</v>
      </c>
    </row>
    <row r="2" spans="1:15" x14ac:dyDescent="0.3">
      <c r="A2" s="9" t="s">
        <v>157</v>
      </c>
      <c r="B2" s="9" t="s">
        <v>132</v>
      </c>
      <c r="C2" s="13" t="s">
        <v>13</v>
      </c>
      <c r="D2" s="10">
        <v>7</v>
      </c>
      <c r="E2" s="11">
        <v>29538</v>
      </c>
      <c r="F2" s="50">
        <v>8.9</v>
      </c>
      <c r="G2" s="26">
        <f>IF(F2=0,"",RANK(F2,F$2:F$9))</f>
        <v>1</v>
      </c>
      <c r="H2" s="50">
        <v>9.3000000000000007</v>
      </c>
      <c r="I2" s="26">
        <f>IF(H2=0,"",RANK(H2,H$2:H$9))</f>
        <v>5</v>
      </c>
      <c r="J2" s="50">
        <v>8.6999999999999993</v>
      </c>
      <c r="K2" s="26">
        <f t="shared" ref="K2:K9" si="0">IF(J2=0,"",RANK(J2,J$2:J$9))</f>
        <v>6</v>
      </c>
      <c r="L2" s="50">
        <v>8.85</v>
      </c>
      <c r="M2" s="26">
        <f t="shared" ref="M2:M9" si="1">IF(L2=0,"",RANK(L2,L$2:L$9))</f>
        <v>3</v>
      </c>
      <c r="N2" s="25">
        <f>SUM(F2+H2+J2+L2)</f>
        <v>35.75</v>
      </c>
      <c r="O2" s="26">
        <f t="shared" ref="O2:O9" si="2">IF(N2=0,"",RANK(N2,N$2:N$9))</f>
        <v>3</v>
      </c>
    </row>
    <row r="3" spans="1:15" x14ac:dyDescent="0.3">
      <c r="A3" s="9" t="s">
        <v>159</v>
      </c>
      <c r="B3" s="9" t="s">
        <v>132</v>
      </c>
      <c r="C3" s="13" t="s">
        <v>13</v>
      </c>
      <c r="D3" s="10">
        <v>7</v>
      </c>
      <c r="E3" s="11">
        <v>29536</v>
      </c>
      <c r="F3" s="50">
        <v>8.8000000000000007</v>
      </c>
      <c r="G3" s="26">
        <f t="shared" ref="G3:I9" si="3">IF(F3=0,"",RANK(F3,F$2:F$9))</f>
        <v>2</v>
      </c>
      <c r="H3" s="50">
        <v>9.4</v>
      </c>
      <c r="I3" s="26">
        <f t="shared" si="3"/>
        <v>2</v>
      </c>
      <c r="J3" s="50">
        <v>8.8000000000000007</v>
      </c>
      <c r="K3" s="26">
        <f t="shared" si="0"/>
        <v>3</v>
      </c>
      <c r="L3" s="50">
        <v>8.875</v>
      </c>
      <c r="M3" s="26">
        <f t="shared" si="1"/>
        <v>2</v>
      </c>
      <c r="N3" s="25">
        <f t="shared" ref="N3:N9" si="4">SUM(F3+H3+J3+L3)</f>
        <v>35.875</v>
      </c>
      <c r="O3" s="26">
        <f t="shared" si="2"/>
        <v>2</v>
      </c>
    </row>
    <row r="4" spans="1:15" x14ac:dyDescent="0.3">
      <c r="A4" s="12" t="s">
        <v>20</v>
      </c>
      <c r="B4" s="12" t="s">
        <v>12</v>
      </c>
      <c r="C4" s="9" t="s">
        <v>13</v>
      </c>
      <c r="D4" s="10">
        <v>8</v>
      </c>
      <c r="E4" s="11">
        <v>29788</v>
      </c>
      <c r="F4" s="50">
        <v>8.6</v>
      </c>
      <c r="G4" s="26">
        <f t="shared" si="3"/>
        <v>5</v>
      </c>
      <c r="H4" s="50">
        <v>9.35</v>
      </c>
      <c r="I4" s="26">
        <v>3</v>
      </c>
      <c r="J4" s="50">
        <v>8.8000000000000007</v>
      </c>
      <c r="K4" s="26">
        <f t="shared" si="0"/>
        <v>3</v>
      </c>
      <c r="L4" s="50">
        <v>8.75</v>
      </c>
      <c r="M4" s="26">
        <f t="shared" si="1"/>
        <v>4</v>
      </c>
      <c r="N4" s="25">
        <f t="shared" si="4"/>
        <v>35.5</v>
      </c>
      <c r="O4" s="26">
        <f t="shared" si="2"/>
        <v>4</v>
      </c>
    </row>
    <row r="5" spans="1:15" x14ac:dyDescent="0.3">
      <c r="A5" s="9" t="s">
        <v>35</v>
      </c>
      <c r="B5" s="9" t="s">
        <v>31</v>
      </c>
      <c r="C5" s="13" t="s">
        <v>13</v>
      </c>
      <c r="D5" s="10">
        <v>8</v>
      </c>
      <c r="E5" s="11">
        <v>29179</v>
      </c>
      <c r="F5" s="50">
        <v>8.8000000000000007</v>
      </c>
      <c r="G5" s="26">
        <f t="shared" si="3"/>
        <v>2</v>
      </c>
      <c r="H5" s="50">
        <v>9.4</v>
      </c>
      <c r="I5" s="26">
        <f t="shared" si="3"/>
        <v>2</v>
      </c>
      <c r="J5" s="50">
        <v>8.9</v>
      </c>
      <c r="K5" s="26">
        <f t="shared" si="0"/>
        <v>2</v>
      </c>
      <c r="L5" s="50">
        <v>8.375</v>
      </c>
      <c r="M5" s="26">
        <f t="shared" si="1"/>
        <v>6</v>
      </c>
      <c r="N5" s="25">
        <f t="shared" si="4"/>
        <v>35.475000000000001</v>
      </c>
      <c r="O5" s="26">
        <f t="shared" si="2"/>
        <v>5</v>
      </c>
    </row>
    <row r="6" spans="1:15" x14ac:dyDescent="0.3">
      <c r="A6" s="9" t="s">
        <v>83</v>
      </c>
      <c r="B6" s="9" t="s">
        <v>77</v>
      </c>
      <c r="C6" s="9" t="s">
        <v>13</v>
      </c>
      <c r="D6" s="10">
        <v>8</v>
      </c>
      <c r="E6" s="16">
        <v>29917</v>
      </c>
      <c r="F6" s="50">
        <v>8.1</v>
      </c>
      <c r="G6" s="26">
        <f t="shared" si="3"/>
        <v>7</v>
      </c>
      <c r="H6" s="50">
        <v>9.25</v>
      </c>
      <c r="I6" s="26">
        <f t="shared" si="3"/>
        <v>6</v>
      </c>
      <c r="J6" s="50">
        <v>8.6999999999999993</v>
      </c>
      <c r="K6" s="26">
        <f t="shared" si="0"/>
        <v>6</v>
      </c>
      <c r="L6" s="50">
        <v>7.7249999999999996</v>
      </c>
      <c r="M6" s="26">
        <f t="shared" si="1"/>
        <v>8</v>
      </c>
      <c r="N6" s="25">
        <f t="shared" si="4"/>
        <v>33.774999999999999</v>
      </c>
      <c r="O6" s="26">
        <f t="shared" si="2"/>
        <v>8</v>
      </c>
    </row>
    <row r="7" spans="1:15" x14ac:dyDescent="0.3">
      <c r="A7" s="9" t="s">
        <v>120</v>
      </c>
      <c r="B7" s="9" t="s">
        <v>105</v>
      </c>
      <c r="C7" s="9" t="s">
        <v>13</v>
      </c>
      <c r="D7" s="10">
        <v>8</v>
      </c>
      <c r="E7" s="11">
        <v>29448</v>
      </c>
      <c r="F7" s="50">
        <v>8.1</v>
      </c>
      <c r="G7" s="26">
        <f t="shared" si="3"/>
        <v>7</v>
      </c>
      <c r="H7" s="50">
        <v>9</v>
      </c>
      <c r="I7" s="26">
        <f t="shared" si="3"/>
        <v>8</v>
      </c>
      <c r="J7" s="50">
        <v>8.6</v>
      </c>
      <c r="K7" s="26">
        <f t="shared" si="0"/>
        <v>8</v>
      </c>
      <c r="L7" s="50">
        <v>8.35</v>
      </c>
      <c r="M7" s="26">
        <f t="shared" si="1"/>
        <v>7</v>
      </c>
      <c r="N7" s="25">
        <f t="shared" si="4"/>
        <v>34.050000000000004</v>
      </c>
      <c r="O7" s="26">
        <f t="shared" si="2"/>
        <v>7</v>
      </c>
    </row>
    <row r="8" spans="1:15" x14ac:dyDescent="0.3">
      <c r="A8" s="9" t="s">
        <v>138</v>
      </c>
      <c r="B8" s="9" t="s">
        <v>132</v>
      </c>
      <c r="C8" s="13" t="s">
        <v>13</v>
      </c>
      <c r="D8" s="10">
        <v>8</v>
      </c>
      <c r="E8" s="11">
        <v>29540</v>
      </c>
      <c r="F8" s="50">
        <v>8.75</v>
      </c>
      <c r="G8" s="26">
        <v>3</v>
      </c>
      <c r="H8" s="50">
        <v>9.1</v>
      </c>
      <c r="I8" s="26">
        <f t="shared" si="3"/>
        <v>7</v>
      </c>
      <c r="J8" s="50">
        <v>8.75</v>
      </c>
      <c r="K8" s="26">
        <f t="shared" si="0"/>
        <v>5</v>
      </c>
      <c r="L8" s="50">
        <v>8.6</v>
      </c>
      <c r="M8" s="26">
        <f t="shared" si="1"/>
        <v>5</v>
      </c>
      <c r="N8" s="25">
        <f t="shared" si="4"/>
        <v>35.200000000000003</v>
      </c>
      <c r="O8" s="26">
        <f t="shared" si="2"/>
        <v>6</v>
      </c>
    </row>
    <row r="9" spans="1:15" x14ac:dyDescent="0.3">
      <c r="A9" s="9" t="s">
        <v>149</v>
      </c>
      <c r="B9" s="9" t="s">
        <v>132</v>
      </c>
      <c r="C9" s="13" t="s">
        <v>13</v>
      </c>
      <c r="D9" s="10">
        <v>8</v>
      </c>
      <c r="E9" s="11">
        <v>29537</v>
      </c>
      <c r="F9" s="50">
        <v>8.6</v>
      </c>
      <c r="G9" s="26">
        <f t="shared" si="3"/>
        <v>5</v>
      </c>
      <c r="H9" s="50">
        <v>9.5</v>
      </c>
      <c r="I9" s="26">
        <f t="shared" si="3"/>
        <v>1</v>
      </c>
      <c r="J9" s="50">
        <v>9.1</v>
      </c>
      <c r="K9" s="26">
        <f t="shared" si="0"/>
        <v>1</v>
      </c>
      <c r="L9" s="50">
        <v>8.9</v>
      </c>
      <c r="M9" s="26">
        <f t="shared" si="1"/>
        <v>1</v>
      </c>
      <c r="N9" s="25">
        <f t="shared" si="4"/>
        <v>36.1</v>
      </c>
      <c r="O9" s="26">
        <f t="shared" si="2"/>
        <v>1</v>
      </c>
    </row>
    <row r="10" spans="1:15" x14ac:dyDescent="0.3">
      <c r="A10" s="4"/>
      <c r="B10" s="4"/>
      <c r="C10" s="7"/>
      <c r="D10" s="6"/>
      <c r="E10" s="5"/>
    </row>
    <row r="11" spans="1:15" x14ac:dyDescent="0.3">
      <c r="A11" s="9" t="s">
        <v>38</v>
      </c>
      <c r="B11" s="9" t="s">
        <v>31</v>
      </c>
      <c r="C11" s="13" t="s">
        <v>13</v>
      </c>
      <c r="D11" s="10">
        <v>9</v>
      </c>
      <c r="E11" s="11">
        <v>26955</v>
      </c>
      <c r="F11" s="50">
        <v>8.6999999999999993</v>
      </c>
      <c r="G11" s="26">
        <f>IF(F11=0,"",RANK(F11,F$11:F$17))</f>
        <v>3</v>
      </c>
      <c r="H11" s="50">
        <v>9.1999999999999993</v>
      </c>
      <c r="I11" s="26">
        <f>IF(H11=0,"",RANK(H11,H$11:H$17))</f>
        <v>4</v>
      </c>
      <c r="J11" s="50">
        <v>8.6</v>
      </c>
      <c r="K11" s="26">
        <f>IF(J11=0,"",RANK(J11,J$11:J$17))</f>
        <v>4</v>
      </c>
      <c r="L11" s="50">
        <v>8.8000000000000007</v>
      </c>
      <c r="M11" s="26">
        <f>IF(L11=0,"",RANK(L11,L$11:L$17))</f>
        <v>1</v>
      </c>
      <c r="N11" s="25">
        <f t="shared" ref="N11:N17" si="5">SUM(F11+H11+J11+L11)</f>
        <v>35.299999999999997</v>
      </c>
      <c r="O11" s="26">
        <f>IF(N11=0,"",RANK(N11,N$11:N$17))</f>
        <v>2</v>
      </c>
    </row>
    <row r="12" spans="1:15" x14ac:dyDescent="0.3">
      <c r="A12" s="9" t="s">
        <v>68</v>
      </c>
      <c r="B12" s="9" t="s">
        <v>61</v>
      </c>
      <c r="C12" s="9" t="s">
        <v>13</v>
      </c>
      <c r="D12" s="10">
        <v>9</v>
      </c>
      <c r="E12" s="11">
        <v>29521</v>
      </c>
      <c r="F12" s="50">
        <v>8.8000000000000007</v>
      </c>
      <c r="G12" s="26">
        <f t="shared" ref="G12:G17" si="6">IF(F12=0,"",RANK(F12,F$11:F$17))</f>
        <v>2</v>
      </c>
      <c r="H12" s="50">
        <v>9</v>
      </c>
      <c r="I12" s="26">
        <f t="shared" ref="I12" si="7">IF(H12=0,"",RANK(H12,H$11:H$17))</f>
        <v>6</v>
      </c>
      <c r="J12" s="50">
        <v>8.6999999999999993</v>
      </c>
      <c r="K12" s="26">
        <f t="shared" ref="K12" si="8">IF(J12=0,"",RANK(J12,J$11:J$17))</f>
        <v>3</v>
      </c>
      <c r="L12" s="50">
        <v>7.95</v>
      </c>
      <c r="M12" s="26">
        <f t="shared" ref="M12" si="9">IF(L12=0,"",RANK(L12,L$11:L$17))</f>
        <v>6</v>
      </c>
      <c r="N12" s="25">
        <f t="shared" si="5"/>
        <v>34.450000000000003</v>
      </c>
      <c r="O12" s="26">
        <f t="shared" ref="O12" si="10">IF(N12=0,"",RANK(N12,N$11:N$17))</f>
        <v>5</v>
      </c>
    </row>
    <row r="13" spans="1:15" x14ac:dyDescent="0.3">
      <c r="A13" s="9" t="s">
        <v>108</v>
      </c>
      <c r="B13" s="9" t="s">
        <v>105</v>
      </c>
      <c r="C13" s="9" t="s">
        <v>13</v>
      </c>
      <c r="D13" s="10">
        <v>9</v>
      </c>
      <c r="E13" s="11">
        <v>29445</v>
      </c>
      <c r="F13" s="50">
        <v>6.7</v>
      </c>
      <c r="G13" s="26">
        <f t="shared" si="6"/>
        <v>7</v>
      </c>
      <c r="H13" s="50">
        <v>9.15</v>
      </c>
      <c r="I13" s="26">
        <f t="shared" ref="I13" si="11">IF(H13=0,"",RANK(H13,H$11:H$17))</f>
        <v>5</v>
      </c>
      <c r="J13" s="50">
        <v>8.1999999999999993</v>
      </c>
      <c r="K13" s="26">
        <f t="shared" ref="K13" si="12">IF(J13=0,"",RANK(J13,J$11:J$17))</f>
        <v>6</v>
      </c>
      <c r="L13" s="50">
        <v>8.0500000000000007</v>
      </c>
      <c r="M13" s="26">
        <f t="shared" ref="M13" si="13">IF(L13=0,"",RANK(L13,L$11:L$17))</f>
        <v>5</v>
      </c>
      <c r="N13" s="25">
        <f t="shared" si="5"/>
        <v>32.1</v>
      </c>
      <c r="O13" s="26">
        <f t="shared" ref="O13" si="14">IF(N13=0,"",RANK(N13,N$11:N$17))</f>
        <v>6</v>
      </c>
    </row>
    <row r="14" spans="1:15" x14ac:dyDescent="0.3">
      <c r="A14" s="9" t="s">
        <v>111</v>
      </c>
      <c r="B14" s="9" t="s">
        <v>105</v>
      </c>
      <c r="C14" s="9" t="s">
        <v>13</v>
      </c>
      <c r="D14" s="10">
        <v>9</v>
      </c>
      <c r="E14" s="11">
        <v>29446</v>
      </c>
      <c r="F14" s="50">
        <v>7.9</v>
      </c>
      <c r="G14" s="26">
        <f t="shared" si="6"/>
        <v>6</v>
      </c>
      <c r="H14" s="50">
        <v>8.9</v>
      </c>
      <c r="I14" s="26">
        <f t="shared" ref="I14" si="15">IF(H14=0,"",RANK(H14,H$11:H$17))</f>
        <v>7</v>
      </c>
      <c r="J14" s="50">
        <v>8.1</v>
      </c>
      <c r="K14" s="26">
        <f t="shared" ref="K14" si="16">IF(J14=0,"",RANK(J14,J$11:J$17))</f>
        <v>7</v>
      </c>
      <c r="L14" s="50">
        <v>7.15</v>
      </c>
      <c r="M14" s="26">
        <f t="shared" ref="M14" si="17">IF(L14=0,"",RANK(L14,L$11:L$17))</f>
        <v>7</v>
      </c>
      <c r="N14" s="25">
        <f t="shared" si="5"/>
        <v>32.049999999999997</v>
      </c>
      <c r="O14" s="26">
        <f t="shared" ref="O14" si="18">IF(N14=0,"",RANK(N14,N$11:N$17))</f>
        <v>7</v>
      </c>
    </row>
    <row r="15" spans="1:15" s="8" customFormat="1" ht="16.2" customHeight="1" x14ac:dyDescent="0.3">
      <c r="A15" s="9" t="s">
        <v>161</v>
      </c>
      <c r="B15" s="9" t="s">
        <v>132</v>
      </c>
      <c r="C15" s="13" t="s">
        <v>13</v>
      </c>
      <c r="D15" s="10">
        <v>9</v>
      </c>
      <c r="E15" s="11">
        <v>29810</v>
      </c>
      <c r="F15" s="50">
        <v>8.3000000000000007</v>
      </c>
      <c r="G15" s="26">
        <f t="shared" si="6"/>
        <v>5</v>
      </c>
      <c r="H15" s="50">
        <v>9.6</v>
      </c>
      <c r="I15" s="26">
        <f t="shared" ref="I15" si="19">IF(H15=0,"",RANK(H15,H$11:H$17))</f>
        <v>1</v>
      </c>
      <c r="J15" s="50">
        <v>9</v>
      </c>
      <c r="K15" s="26">
        <f t="shared" ref="K15" si="20">IF(J15=0,"",RANK(J15,J$11:J$17))</f>
        <v>1</v>
      </c>
      <c r="L15" s="50">
        <v>8.35</v>
      </c>
      <c r="M15" s="26">
        <f t="shared" ref="M15" si="21">IF(L15=0,"",RANK(L15,L$11:L$17))</f>
        <v>3</v>
      </c>
      <c r="N15" s="25">
        <f>SUM(F15+H15+J15+L15)</f>
        <v>35.25</v>
      </c>
      <c r="O15" s="26">
        <f t="shared" ref="O15" si="22">IF(N15=0,"",RANK(N15,N$11:N$17))</f>
        <v>3</v>
      </c>
    </row>
    <row r="16" spans="1:15" x14ac:dyDescent="0.3">
      <c r="A16" s="9" t="s">
        <v>141</v>
      </c>
      <c r="B16" s="9" t="s">
        <v>132</v>
      </c>
      <c r="C16" s="13" t="s">
        <v>13</v>
      </c>
      <c r="D16" s="10">
        <v>9</v>
      </c>
      <c r="E16" s="11">
        <v>29699</v>
      </c>
      <c r="F16" s="50">
        <v>9.1999999999999993</v>
      </c>
      <c r="G16" s="26">
        <f t="shared" si="6"/>
        <v>1</v>
      </c>
      <c r="H16" s="50">
        <v>9.4</v>
      </c>
      <c r="I16" s="26">
        <f t="shared" ref="I16" si="23">IF(H16=0,"",RANK(H16,H$11:H$17))</f>
        <v>2</v>
      </c>
      <c r="J16" s="50">
        <v>8.8000000000000007</v>
      </c>
      <c r="K16" s="26">
        <f t="shared" ref="K16" si="24">IF(J16=0,"",RANK(J16,J$11:J$17))</f>
        <v>2</v>
      </c>
      <c r="L16" s="50">
        <v>8.2750000000000004</v>
      </c>
      <c r="M16" s="26">
        <f t="shared" ref="M16" si="25">IF(L16=0,"",RANK(L16,L$11:L$17))</f>
        <v>4</v>
      </c>
      <c r="N16" s="25">
        <f t="shared" si="5"/>
        <v>35.675000000000004</v>
      </c>
      <c r="O16" s="26">
        <f t="shared" ref="O16" si="26">IF(N16=0,"",RANK(N16,N$11:N$17))</f>
        <v>1</v>
      </c>
    </row>
    <row r="17" spans="1:15" x14ac:dyDescent="0.3">
      <c r="A17" s="9" t="s">
        <v>145</v>
      </c>
      <c r="B17" s="9" t="s">
        <v>132</v>
      </c>
      <c r="C17" s="13" t="s">
        <v>13</v>
      </c>
      <c r="D17" s="10">
        <v>9</v>
      </c>
      <c r="E17" s="11">
        <v>29806</v>
      </c>
      <c r="F17" s="50">
        <v>8.4</v>
      </c>
      <c r="G17" s="26">
        <f t="shared" si="6"/>
        <v>4</v>
      </c>
      <c r="H17" s="50">
        <v>9.3000000000000007</v>
      </c>
      <c r="I17" s="26">
        <f t="shared" ref="I17" si="27">IF(H17=0,"",RANK(H17,H$11:H$17))</f>
        <v>3</v>
      </c>
      <c r="J17" s="50">
        <v>8.6</v>
      </c>
      <c r="K17" s="26">
        <f t="shared" ref="K17" si="28">IF(J17=0,"",RANK(J17,J$11:J$17))</f>
        <v>4</v>
      </c>
      <c r="L17" s="50">
        <v>8.5500000000000007</v>
      </c>
      <c r="M17" s="26">
        <f t="shared" ref="M17" si="29">IF(L17=0,"",RANK(L17,L$11:L$17))</f>
        <v>2</v>
      </c>
      <c r="N17" s="25">
        <f t="shared" si="5"/>
        <v>34.850000000000009</v>
      </c>
      <c r="O17" s="26">
        <f t="shared" ref="O17" si="30">IF(N17=0,"",RANK(N17,N$11:N$17))</f>
        <v>4</v>
      </c>
    </row>
    <row r="18" spans="1:15" s="36" customFormat="1" x14ac:dyDescent="0.3">
      <c r="A18" s="29"/>
      <c r="B18" s="29"/>
      <c r="C18" s="35"/>
      <c r="D18" s="30"/>
      <c r="E18" s="31"/>
      <c r="F18" s="53"/>
      <c r="G18" s="33"/>
      <c r="H18" s="53"/>
      <c r="I18" s="33"/>
      <c r="J18" s="53"/>
      <c r="K18" s="33"/>
      <c r="L18" s="53"/>
      <c r="M18" s="33"/>
      <c r="N18" s="32"/>
      <c r="O18" s="33"/>
    </row>
    <row r="19" spans="1:15" x14ac:dyDescent="0.3">
      <c r="A19" s="9" t="s">
        <v>30</v>
      </c>
      <c r="B19" s="9" t="s">
        <v>31</v>
      </c>
      <c r="C19" s="13" t="s">
        <v>13</v>
      </c>
      <c r="D19" s="10">
        <v>10</v>
      </c>
      <c r="E19" s="11">
        <v>29193</v>
      </c>
      <c r="F19" s="50">
        <v>8.8000000000000007</v>
      </c>
      <c r="G19" s="26">
        <f>IF(F19=0,"",RANK(F19,F$19:F$28))</f>
        <v>5</v>
      </c>
      <c r="H19" s="50">
        <v>9.3000000000000007</v>
      </c>
      <c r="I19" s="26">
        <f>IF(H19=0,"",RANK(H19,H$19:H$28))</f>
        <v>4</v>
      </c>
      <c r="J19" s="50">
        <v>9</v>
      </c>
      <c r="K19" s="26">
        <f t="shared" ref="K19:K28" si="31">IF(J19=0,"",RANK(J19,J$19:J$28))</f>
        <v>2</v>
      </c>
      <c r="L19" s="50">
        <v>8.85</v>
      </c>
      <c r="M19" s="26">
        <f t="shared" ref="M19:M28" si="32">IF(L19=0,"",RANK(L19,L$19:L$28))</f>
        <v>2</v>
      </c>
      <c r="N19" s="25">
        <f t="shared" ref="N19:N28" si="33">SUM(F19+H19+J19+L19)</f>
        <v>35.950000000000003</v>
      </c>
      <c r="O19" s="26">
        <f t="shared" ref="O19:O28" si="34">IF(N19=0,"",RANK(N19,N$19:N$28))</f>
        <v>2</v>
      </c>
    </row>
    <row r="20" spans="1:15" x14ac:dyDescent="0.3">
      <c r="A20" s="9" t="s">
        <v>43</v>
      </c>
      <c r="B20" s="9" t="s">
        <v>31</v>
      </c>
      <c r="C20" s="13" t="s">
        <v>13</v>
      </c>
      <c r="D20" s="10">
        <v>10</v>
      </c>
      <c r="E20" s="11">
        <v>29210</v>
      </c>
      <c r="F20" s="50">
        <v>9</v>
      </c>
      <c r="G20" s="26">
        <v>2</v>
      </c>
      <c r="H20" s="50">
        <v>9.15</v>
      </c>
      <c r="I20" s="26">
        <f t="shared" ref="G20:I28" si="35">IF(H20=0,"",RANK(H20,H$19:H$28))</f>
        <v>6</v>
      </c>
      <c r="J20" s="50">
        <v>8.3000000000000007</v>
      </c>
      <c r="K20" s="26">
        <f t="shared" si="31"/>
        <v>9</v>
      </c>
      <c r="L20" s="50">
        <v>7.625</v>
      </c>
      <c r="M20" s="26">
        <f t="shared" si="32"/>
        <v>9</v>
      </c>
      <c r="N20" s="25">
        <f t="shared" si="33"/>
        <v>34.075000000000003</v>
      </c>
      <c r="O20" s="26">
        <f t="shared" si="34"/>
        <v>8</v>
      </c>
    </row>
    <row r="21" spans="1:15" x14ac:dyDescent="0.3">
      <c r="A21" s="19" t="s">
        <v>59</v>
      </c>
      <c r="B21" s="19" t="s">
        <v>54</v>
      </c>
      <c r="C21" s="12" t="s">
        <v>13</v>
      </c>
      <c r="D21" s="20">
        <v>10</v>
      </c>
      <c r="E21" s="11">
        <v>29555</v>
      </c>
      <c r="F21" s="50">
        <v>8.9</v>
      </c>
      <c r="G21" s="26">
        <v>3</v>
      </c>
      <c r="H21" s="50">
        <v>9.1999999999999993</v>
      </c>
      <c r="I21" s="26">
        <f t="shared" si="35"/>
        <v>5</v>
      </c>
      <c r="J21" s="50">
        <v>9.1</v>
      </c>
      <c r="K21" s="26">
        <f t="shared" si="31"/>
        <v>1</v>
      </c>
      <c r="L21" s="50">
        <v>8</v>
      </c>
      <c r="M21" s="26">
        <f t="shared" si="32"/>
        <v>8</v>
      </c>
      <c r="N21" s="25">
        <f t="shared" si="33"/>
        <v>35.200000000000003</v>
      </c>
      <c r="O21" s="26">
        <f t="shared" si="34"/>
        <v>6</v>
      </c>
    </row>
    <row r="22" spans="1:15" x14ac:dyDescent="0.3">
      <c r="A22" s="9" t="s">
        <v>70</v>
      </c>
      <c r="B22" s="9" t="s">
        <v>61</v>
      </c>
      <c r="C22" s="9" t="s">
        <v>13</v>
      </c>
      <c r="D22" s="10">
        <v>10</v>
      </c>
      <c r="E22" s="11">
        <v>29522</v>
      </c>
      <c r="F22" s="50">
        <v>9.25</v>
      </c>
      <c r="G22" s="26">
        <f t="shared" si="35"/>
        <v>1</v>
      </c>
      <c r="H22" s="50">
        <v>9.0500000000000007</v>
      </c>
      <c r="I22" s="26">
        <f t="shared" si="35"/>
        <v>9</v>
      </c>
      <c r="J22" s="50">
        <v>8.9499999999999993</v>
      </c>
      <c r="K22" s="26">
        <v>3</v>
      </c>
      <c r="L22" s="50">
        <v>8.5</v>
      </c>
      <c r="M22" s="26">
        <f t="shared" si="32"/>
        <v>5</v>
      </c>
      <c r="N22" s="25">
        <f t="shared" si="33"/>
        <v>35.75</v>
      </c>
      <c r="O22" s="26">
        <f t="shared" si="34"/>
        <v>4</v>
      </c>
    </row>
    <row r="23" spans="1:15" x14ac:dyDescent="0.3">
      <c r="A23" s="9" t="s">
        <v>80</v>
      </c>
      <c r="B23" s="9" t="s">
        <v>77</v>
      </c>
      <c r="C23" s="9" t="s">
        <v>13</v>
      </c>
      <c r="D23" s="10">
        <v>10</v>
      </c>
      <c r="E23" s="16">
        <v>29909</v>
      </c>
      <c r="F23" s="50">
        <v>8.5</v>
      </c>
      <c r="G23" s="26">
        <f t="shared" si="35"/>
        <v>7</v>
      </c>
      <c r="H23" s="50">
        <v>9.1</v>
      </c>
      <c r="I23" s="26">
        <f t="shared" si="35"/>
        <v>7</v>
      </c>
      <c r="J23" s="50">
        <v>8.8000000000000007</v>
      </c>
      <c r="K23" s="26">
        <f t="shared" si="31"/>
        <v>6</v>
      </c>
      <c r="L23" s="50">
        <v>8.0749999999999993</v>
      </c>
      <c r="M23" s="26">
        <f t="shared" si="32"/>
        <v>7</v>
      </c>
      <c r="N23" s="25">
        <f t="shared" si="33"/>
        <v>34.475000000000001</v>
      </c>
      <c r="O23" s="26">
        <f t="shared" si="34"/>
        <v>7</v>
      </c>
    </row>
    <row r="24" spans="1:15" x14ac:dyDescent="0.3">
      <c r="A24" s="9" t="s">
        <v>112</v>
      </c>
      <c r="B24" s="9" t="s">
        <v>105</v>
      </c>
      <c r="C24" s="9" t="s">
        <v>13</v>
      </c>
      <c r="D24" s="10">
        <v>10</v>
      </c>
      <c r="E24" s="11">
        <v>29528</v>
      </c>
      <c r="F24" s="50">
        <v>8</v>
      </c>
      <c r="G24" s="26">
        <f t="shared" si="35"/>
        <v>9</v>
      </c>
      <c r="H24" s="50">
        <v>9.1</v>
      </c>
      <c r="I24" s="26">
        <f t="shared" si="35"/>
        <v>7</v>
      </c>
      <c r="J24" s="50">
        <v>8.5</v>
      </c>
      <c r="K24" s="26">
        <f t="shared" si="31"/>
        <v>8</v>
      </c>
      <c r="L24" s="50">
        <v>7.5</v>
      </c>
      <c r="M24" s="26">
        <f t="shared" si="32"/>
        <v>10</v>
      </c>
      <c r="N24" s="25">
        <f t="shared" si="33"/>
        <v>33.1</v>
      </c>
      <c r="O24" s="26">
        <f t="shared" si="34"/>
        <v>9</v>
      </c>
    </row>
    <row r="25" spans="1:15" x14ac:dyDescent="0.3">
      <c r="A25" s="9" t="s">
        <v>124</v>
      </c>
      <c r="B25" s="9" t="s">
        <v>105</v>
      </c>
      <c r="C25" s="9" t="s">
        <v>125</v>
      </c>
      <c r="D25" s="10">
        <v>10</v>
      </c>
      <c r="E25" s="11">
        <v>29442</v>
      </c>
      <c r="F25" s="50">
        <v>7.9</v>
      </c>
      <c r="G25" s="26">
        <f t="shared" si="35"/>
        <v>10</v>
      </c>
      <c r="H25" s="50">
        <v>8.9</v>
      </c>
      <c r="I25" s="26">
        <f t="shared" si="35"/>
        <v>10</v>
      </c>
      <c r="J25" s="50">
        <v>7.9</v>
      </c>
      <c r="K25" s="26">
        <f t="shared" si="31"/>
        <v>10</v>
      </c>
      <c r="L25" s="50">
        <v>8.25</v>
      </c>
      <c r="M25" s="26">
        <f t="shared" si="32"/>
        <v>6</v>
      </c>
      <c r="N25" s="25">
        <f t="shared" si="33"/>
        <v>32.950000000000003</v>
      </c>
      <c r="O25" s="26">
        <f t="shared" si="34"/>
        <v>10</v>
      </c>
    </row>
    <row r="26" spans="1:15" x14ac:dyDescent="0.3">
      <c r="A26" s="9" t="s">
        <v>165</v>
      </c>
      <c r="B26" s="9" t="s">
        <v>132</v>
      </c>
      <c r="C26" s="13" t="s">
        <v>13</v>
      </c>
      <c r="D26" s="10">
        <v>10</v>
      </c>
      <c r="E26" s="11">
        <v>29812</v>
      </c>
      <c r="F26" s="50">
        <v>8.6999999999999993</v>
      </c>
      <c r="G26" s="26">
        <f t="shared" si="35"/>
        <v>6</v>
      </c>
      <c r="H26" s="50">
        <v>9.5</v>
      </c>
      <c r="I26" s="26">
        <f t="shared" si="35"/>
        <v>2</v>
      </c>
      <c r="J26" s="50">
        <v>8.9</v>
      </c>
      <c r="K26" s="26">
        <f t="shared" si="31"/>
        <v>5</v>
      </c>
      <c r="L26" s="50">
        <v>8.8000000000000007</v>
      </c>
      <c r="M26" s="26">
        <f t="shared" si="32"/>
        <v>3</v>
      </c>
      <c r="N26" s="25">
        <f t="shared" si="33"/>
        <v>35.900000000000006</v>
      </c>
      <c r="O26" s="26">
        <f t="shared" si="34"/>
        <v>3</v>
      </c>
    </row>
    <row r="27" spans="1:15" x14ac:dyDescent="0.3">
      <c r="A27" s="9" t="s">
        <v>167</v>
      </c>
      <c r="B27" s="9" t="s">
        <v>132</v>
      </c>
      <c r="C27" s="13" t="s">
        <v>13</v>
      </c>
      <c r="D27" s="10">
        <v>10</v>
      </c>
      <c r="E27" s="11">
        <v>29539</v>
      </c>
      <c r="F27" s="50">
        <v>9.25</v>
      </c>
      <c r="G27" s="26">
        <f t="shared" si="35"/>
        <v>1</v>
      </c>
      <c r="H27" s="50">
        <v>9.65</v>
      </c>
      <c r="I27" s="26">
        <f t="shared" si="35"/>
        <v>1</v>
      </c>
      <c r="J27" s="50">
        <v>9</v>
      </c>
      <c r="K27" s="26">
        <f t="shared" si="31"/>
        <v>2</v>
      </c>
      <c r="L27" s="50">
        <v>8.9499999999999993</v>
      </c>
      <c r="M27" s="26">
        <f t="shared" si="32"/>
        <v>1</v>
      </c>
      <c r="N27" s="25">
        <f t="shared" si="33"/>
        <v>36.849999999999994</v>
      </c>
      <c r="O27" s="26">
        <f t="shared" si="34"/>
        <v>1</v>
      </c>
    </row>
    <row r="28" spans="1:15" x14ac:dyDescent="0.3">
      <c r="A28" s="9" t="s">
        <v>168</v>
      </c>
      <c r="B28" s="9" t="s">
        <v>132</v>
      </c>
      <c r="C28" s="13" t="s">
        <v>13</v>
      </c>
      <c r="D28" s="10">
        <v>10</v>
      </c>
      <c r="E28" s="11">
        <v>29624</v>
      </c>
      <c r="F28" s="50">
        <v>8.5</v>
      </c>
      <c r="G28" s="26">
        <f t="shared" si="35"/>
        <v>7</v>
      </c>
      <c r="H28" s="50">
        <v>9.4499999999999993</v>
      </c>
      <c r="I28" s="26">
        <f t="shared" si="35"/>
        <v>3</v>
      </c>
      <c r="J28" s="50">
        <v>8.75</v>
      </c>
      <c r="K28" s="26">
        <f t="shared" si="31"/>
        <v>7</v>
      </c>
      <c r="L28" s="50">
        <v>8.65</v>
      </c>
      <c r="M28" s="26">
        <f t="shared" si="32"/>
        <v>4</v>
      </c>
      <c r="N28" s="25">
        <f t="shared" si="33"/>
        <v>35.35</v>
      </c>
      <c r="O28" s="26">
        <f t="shared" si="34"/>
        <v>5</v>
      </c>
    </row>
    <row r="29" spans="1:15" x14ac:dyDescent="0.3">
      <c r="A29" s="4"/>
      <c r="B29" s="4"/>
      <c r="C29" s="7"/>
      <c r="D29" s="6"/>
      <c r="E29" s="5"/>
    </row>
    <row r="30" spans="1:15" s="4" customFormat="1" x14ac:dyDescent="0.3">
      <c r="A30" s="1" t="s">
        <v>0</v>
      </c>
      <c r="B30" s="1" t="s">
        <v>1</v>
      </c>
      <c r="C30" s="1" t="s">
        <v>2</v>
      </c>
      <c r="D30" s="2" t="s">
        <v>3</v>
      </c>
      <c r="E30" s="3" t="s">
        <v>4</v>
      </c>
      <c r="F30" s="49" t="s">
        <v>192</v>
      </c>
      <c r="G30" s="2" t="s">
        <v>197</v>
      </c>
      <c r="H30" s="49" t="s">
        <v>193</v>
      </c>
      <c r="I30" s="2" t="s">
        <v>197</v>
      </c>
      <c r="J30" s="49" t="s">
        <v>194</v>
      </c>
      <c r="K30" s="2" t="s">
        <v>197</v>
      </c>
      <c r="L30" s="49" t="s">
        <v>195</v>
      </c>
      <c r="M30" s="2" t="s">
        <v>197</v>
      </c>
      <c r="N30" s="23" t="s">
        <v>196</v>
      </c>
      <c r="O30" s="2" t="s">
        <v>197</v>
      </c>
    </row>
    <row r="31" spans="1:15" x14ac:dyDescent="0.3">
      <c r="A31" s="12" t="s">
        <v>11</v>
      </c>
      <c r="B31" s="12" t="s">
        <v>12</v>
      </c>
      <c r="C31" s="9" t="s">
        <v>13</v>
      </c>
      <c r="D31" s="10">
        <v>11</v>
      </c>
      <c r="E31" s="11">
        <v>29782</v>
      </c>
      <c r="F31" s="50">
        <v>8.6999999999999993</v>
      </c>
      <c r="G31" s="26">
        <f>IF(F31=0,"",RANK(F31,F$31:F$41))</f>
        <v>7</v>
      </c>
      <c r="H31" s="50">
        <v>9.4499999999999993</v>
      </c>
      <c r="I31" s="26">
        <v>3</v>
      </c>
      <c r="J31" s="50">
        <v>8.6</v>
      </c>
      <c r="K31" s="26">
        <f t="shared" ref="K31:K41" si="36">IF(J31=0,"",RANK(J31,J$31:J$41))</f>
        <v>5</v>
      </c>
      <c r="L31" s="50">
        <v>8.4</v>
      </c>
      <c r="M31" s="26">
        <f t="shared" ref="M31:M41" si="37">IF(L31=0,"",RANK(L31,L$31:L$41))</f>
        <v>3</v>
      </c>
      <c r="N31" s="25">
        <f t="shared" ref="N31:N40" si="38">SUM(F31+H31+J31+L31)</f>
        <v>35.15</v>
      </c>
      <c r="O31" s="26">
        <f t="shared" ref="O31:O41" si="39">IF(N31=0,"",RANK(N31,N$31:N$41))</f>
        <v>4</v>
      </c>
    </row>
    <row r="32" spans="1:15" x14ac:dyDescent="0.3">
      <c r="A32" s="19" t="s">
        <v>57</v>
      </c>
      <c r="B32" s="19" t="s">
        <v>54</v>
      </c>
      <c r="C32" s="12" t="s">
        <v>13</v>
      </c>
      <c r="D32" s="20">
        <v>11</v>
      </c>
      <c r="E32" s="11">
        <v>29554</v>
      </c>
      <c r="F32" s="50">
        <v>8.6</v>
      </c>
      <c r="G32" s="26">
        <f t="shared" ref="G32:I41" si="40">IF(F32=0,"",RANK(F32,F$31:F$41))</f>
        <v>8</v>
      </c>
      <c r="H32" s="50">
        <v>9.4</v>
      </c>
      <c r="I32" s="26">
        <f t="shared" si="40"/>
        <v>5</v>
      </c>
      <c r="J32" s="50">
        <v>8.5500000000000007</v>
      </c>
      <c r="K32" s="26">
        <f t="shared" si="36"/>
        <v>8</v>
      </c>
      <c r="L32" s="50">
        <v>6.875</v>
      </c>
      <c r="M32" s="26">
        <f t="shared" si="37"/>
        <v>11</v>
      </c>
      <c r="N32" s="25">
        <f t="shared" si="38"/>
        <v>33.424999999999997</v>
      </c>
      <c r="O32" s="26">
        <f t="shared" si="39"/>
        <v>10</v>
      </c>
    </row>
    <row r="33" spans="1:15" x14ac:dyDescent="0.3">
      <c r="A33" s="9" t="s">
        <v>74</v>
      </c>
      <c r="B33" s="9" t="s">
        <v>61</v>
      </c>
      <c r="C33" s="9" t="s">
        <v>13</v>
      </c>
      <c r="D33" s="10">
        <v>11</v>
      </c>
      <c r="E33" s="11">
        <v>29854</v>
      </c>
      <c r="F33" s="50">
        <v>8.8000000000000007</v>
      </c>
      <c r="G33" s="26">
        <f t="shared" si="40"/>
        <v>5</v>
      </c>
      <c r="H33" s="50">
        <v>9.5</v>
      </c>
      <c r="I33" s="26">
        <f t="shared" si="40"/>
        <v>2</v>
      </c>
      <c r="J33" s="50">
        <v>8.6</v>
      </c>
      <c r="K33" s="26">
        <f t="shared" si="36"/>
        <v>5</v>
      </c>
      <c r="L33" s="50">
        <v>8.0749999999999993</v>
      </c>
      <c r="M33" s="26">
        <f t="shared" si="37"/>
        <v>9</v>
      </c>
      <c r="N33" s="25">
        <f t="shared" si="38"/>
        <v>34.974999999999994</v>
      </c>
      <c r="O33" s="26">
        <f t="shared" si="39"/>
        <v>6</v>
      </c>
    </row>
    <row r="34" spans="1:15" x14ac:dyDescent="0.3">
      <c r="A34" s="9" t="s">
        <v>109</v>
      </c>
      <c r="B34" s="9" t="s">
        <v>105</v>
      </c>
      <c r="C34" s="9" t="s">
        <v>13</v>
      </c>
      <c r="D34" s="10">
        <v>11</v>
      </c>
      <c r="E34" s="11">
        <v>29441</v>
      </c>
      <c r="F34" s="50">
        <v>7.8</v>
      </c>
      <c r="G34" s="26">
        <f t="shared" si="40"/>
        <v>10</v>
      </c>
      <c r="H34" s="50">
        <v>9.3000000000000007</v>
      </c>
      <c r="I34" s="26">
        <f t="shared" si="40"/>
        <v>8</v>
      </c>
      <c r="J34" s="50">
        <v>8.3000000000000007</v>
      </c>
      <c r="K34" s="26">
        <f t="shared" si="36"/>
        <v>9</v>
      </c>
      <c r="L34" s="50">
        <v>8.4</v>
      </c>
      <c r="M34" s="26">
        <f t="shared" si="37"/>
        <v>3</v>
      </c>
      <c r="N34" s="25">
        <f t="shared" si="38"/>
        <v>33.800000000000004</v>
      </c>
      <c r="O34" s="26">
        <f t="shared" si="39"/>
        <v>9</v>
      </c>
    </row>
    <row r="35" spans="1:15" x14ac:dyDescent="0.3">
      <c r="A35" s="9" t="s">
        <v>139</v>
      </c>
      <c r="B35" s="9" t="s">
        <v>132</v>
      </c>
      <c r="C35" s="13" t="s">
        <v>13</v>
      </c>
      <c r="D35" s="10">
        <v>11</v>
      </c>
      <c r="E35" s="11">
        <v>29541</v>
      </c>
      <c r="F35" s="50">
        <v>8.1</v>
      </c>
      <c r="G35" s="26">
        <f t="shared" si="40"/>
        <v>9</v>
      </c>
      <c r="H35" s="50">
        <v>9.5</v>
      </c>
      <c r="I35" s="26">
        <f t="shared" si="40"/>
        <v>2</v>
      </c>
      <c r="J35" s="50">
        <v>9.0500000000000007</v>
      </c>
      <c r="K35" s="26">
        <f t="shared" si="36"/>
        <v>1</v>
      </c>
      <c r="L35" s="50">
        <v>9</v>
      </c>
      <c r="M35" s="26">
        <f t="shared" si="37"/>
        <v>1</v>
      </c>
      <c r="N35" s="25">
        <f t="shared" si="38"/>
        <v>35.650000000000006</v>
      </c>
      <c r="O35" s="26">
        <f t="shared" si="39"/>
        <v>2</v>
      </c>
    </row>
    <row r="36" spans="1:15" x14ac:dyDescent="0.3">
      <c r="A36" s="9" t="s">
        <v>144</v>
      </c>
      <c r="B36" s="9" t="s">
        <v>132</v>
      </c>
      <c r="C36" s="13" t="s">
        <v>13</v>
      </c>
      <c r="D36" s="10">
        <v>11</v>
      </c>
      <c r="E36" s="11">
        <v>29572</v>
      </c>
      <c r="F36" s="50">
        <v>8.9499999999999993</v>
      </c>
      <c r="G36" s="26">
        <f t="shared" si="40"/>
        <v>3</v>
      </c>
      <c r="H36" s="50">
        <v>9.5500000000000007</v>
      </c>
      <c r="I36" s="26">
        <f t="shared" si="40"/>
        <v>1</v>
      </c>
      <c r="J36" s="50">
        <v>8.9499999999999993</v>
      </c>
      <c r="K36" s="26">
        <f t="shared" si="36"/>
        <v>2</v>
      </c>
      <c r="L36" s="50">
        <v>8.85</v>
      </c>
      <c r="M36" s="26">
        <f t="shared" si="37"/>
        <v>2</v>
      </c>
      <c r="N36" s="25">
        <f t="shared" si="38"/>
        <v>36.299999999999997</v>
      </c>
      <c r="O36" s="26">
        <f t="shared" si="39"/>
        <v>1</v>
      </c>
    </row>
    <row r="37" spans="1:15" x14ac:dyDescent="0.3">
      <c r="A37" s="9" t="s">
        <v>172</v>
      </c>
      <c r="B37" s="9" t="s">
        <v>132</v>
      </c>
      <c r="C37" s="13" t="s">
        <v>13</v>
      </c>
      <c r="D37" s="10">
        <v>11</v>
      </c>
      <c r="E37" s="11">
        <v>29817</v>
      </c>
      <c r="F37" s="50">
        <v>8.8000000000000007</v>
      </c>
      <c r="G37" s="26">
        <f t="shared" si="40"/>
        <v>5</v>
      </c>
      <c r="H37" s="50">
        <v>9.25</v>
      </c>
      <c r="I37" s="26">
        <f t="shared" si="40"/>
        <v>10</v>
      </c>
      <c r="J37" s="50">
        <v>8.6999999999999993</v>
      </c>
      <c r="K37" s="26">
        <f t="shared" si="36"/>
        <v>4</v>
      </c>
      <c r="L37" s="50">
        <v>8.2750000000000004</v>
      </c>
      <c r="M37" s="26">
        <f t="shared" si="37"/>
        <v>5</v>
      </c>
      <c r="N37" s="25">
        <f t="shared" si="38"/>
        <v>35.024999999999999</v>
      </c>
      <c r="O37" s="26">
        <f t="shared" si="39"/>
        <v>5</v>
      </c>
    </row>
    <row r="38" spans="1:15" x14ac:dyDescent="0.3">
      <c r="A38" s="12" t="s">
        <v>15</v>
      </c>
      <c r="B38" s="12" t="s">
        <v>12</v>
      </c>
      <c r="C38" s="9" t="s">
        <v>13</v>
      </c>
      <c r="D38" s="10">
        <v>12</v>
      </c>
      <c r="E38" s="11">
        <v>29784</v>
      </c>
      <c r="F38" s="50">
        <v>8.9</v>
      </c>
      <c r="G38" s="26">
        <f t="shared" si="40"/>
        <v>4</v>
      </c>
      <c r="H38" s="50">
        <v>9.3000000000000007</v>
      </c>
      <c r="I38" s="26">
        <f t="shared" si="40"/>
        <v>8</v>
      </c>
      <c r="J38" s="50">
        <v>8.1999999999999993</v>
      </c>
      <c r="K38" s="26">
        <f t="shared" si="36"/>
        <v>11</v>
      </c>
      <c r="L38" s="50">
        <v>8.1999999999999993</v>
      </c>
      <c r="M38" s="26">
        <f t="shared" si="37"/>
        <v>6</v>
      </c>
      <c r="N38" s="25">
        <f t="shared" si="38"/>
        <v>34.6</v>
      </c>
      <c r="O38" s="26">
        <f t="shared" si="39"/>
        <v>8</v>
      </c>
    </row>
    <row r="39" spans="1:15" x14ac:dyDescent="0.3">
      <c r="A39" s="12" t="s">
        <v>25</v>
      </c>
      <c r="B39" s="12" t="s">
        <v>12</v>
      </c>
      <c r="C39" s="9" t="s">
        <v>13</v>
      </c>
      <c r="D39" s="10">
        <v>12</v>
      </c>
      <c r="E39" s="11">
        <v>29791</v>
      </c>
      <c r="F39" s="50">
        <v>9</v>
      </c>
      <c r="G39" s="26">
        <f t="shared" si="40"/>
        <v>2</v>
      </c>
      <c r="H39" s="50">
        <v>9.4</v>
      </c>
      <c r="I39" s="26">
        <f t="shared" si="40"/>
        <v>5</v>
      </c>
      <c r="J39" s="50">
        <v>8.3000000000000007</v>
      </c>
      <c r="K39" s="26">
        <f t="shared" si="36"/>
        <v>9</v>
      </c>
      <c r="L39" s="50">
        <v>8.1</v>
      </c>
      <c r="M39" s="26">
        <f t="shared" si="37"/>
        <v>7</v>
      </c>
      <c r="N39" s="25">
        <f t="shared" si="38"/>
        <v>34.799999999999997</v>
      </c>
      <c r="O39" s="26">
        <f t="shared" si="39"/>
        <v>7</v>
      </c>
    </row>
    <row r="40" spans="1:15" x14ac:dyDescent="0.3">
      <c r="A40" s="13" t="s">
        <v>90</v>
      </c>
      <c r="B40" s="13" t="s">
        <v>86</v>
      </c>
      <c r="C40" s="13" t="s">
        <v>13</v>
      </c>
      <c r="D40" s="17">
        <v>12</v>
      </c>
      <c r="E40" s="18">
        <v>26908</v>
      </c>
      <c r="F40" s="50">
        <v>9.15</v>
      </c>
      <c r="G40" s="26">
        <f t="shared" si="40"/>
        <v>1</v>
      </c>
      <c r="H40" s="50">
        <v>9.35</v>
      </c>
      <c r="I40" s="26">
        <f t="shared" si="40"/>
        <v>7</v>
      </c>
      <c r="J40" s="50">
        <v>8.9</v>
      </c>
      <c r="K40" s="26">
        <f t="shared" si="36"/>
        <v>3</v>
      </c>
      <c r="L40" s="50">
        <v>8.1</v>
      </c>
      <c r="M40" s="26">
        <f t="shared" si="37"/>
        <v>7</v>
      </c>
      <c r="N40" s="25">
        <f t="shared" si="38"/>
        <v>35.5</v>
      </c>
      <c r="O40" s="26">
        <f t="shared" si="39"/>
        <v>3</v>
      </c>
    </row>
    <row r="41" spans="1:15" x14ac:dyDescent="0.3">
      <c r="A41" s="9" t="s">
        <v>117</v>
      </c>
      <c r="B41" s="9" t="s">
        <v>105</v>
      </c>
      <c r="C41" s="9" t="s">
        <v>13</v>
      </c>
      <c r="D41" s="10">
        <v>12</v>
      </c>
      <c r="E41" s="11">
        <v>29443</v>
      </c>
      <c r="F41" s="50">
        <v>7.7</v>
      </c>
      <c r="G41" s="26">
        <f t="shared" si="40"/>
        <v>11</v>
      </c>
      <c r="H41" s="50">
        <v>9.1999999999999993</v>
      </c>
      <c r="I41" s="26">
        <f t="shared" si="40"/>
        <v>11</v>
      </c>
      <c r="J41" s="50">
        <v>8.6</v>
      </c>
      <c r="K41" s="26">
        <f t="shared" si="36"/>
        <v>5</v>
      </c>
      <c r="L41" s="50">
        <v>7.2</v>
      </c>
      <c r="M41" s="26">
        <f t="shared" si="37"/>
        <v>10</v>
      </c>
      <c r="N41" s="25">
        <f>SUM(F41+H41+J41+L41)</f>
        <v>32.700000000000003</v>
      </c>
      <c r="O41" s="26">
        <f t="shared" si="39"/>
        <v>11</v>
      </c>
    </row>
    <row r="42" spans="1:15" x14ac:dyDescent="0.3">
      <c r="A42" s="4"/>
      <c r="B42" s="4"/>
      <c r="C42" s="4"/>
      <c r="D42" s="6"/>
      <c r="E42" s="5"/>
    </row>
    <row r="43" spans="1:15" x14ac:dyDescent="0.3">
      <c r="A43" s="9" t="s">
        <v>78</v>
      </c>
      <c r="B43" s="9" t="s">
        <v>77</v>
      </c>
      <c r="C43" s="9" t="s">
        <v>13</v>
      </c>
      <c r="D43" s="10">
        <v>13</v>
      </c>
      <c r="E43" s="16">
        <v>29903</v>
      </c>
      <c r="F43" s="50">
        <v>8.9</v>
      </c>
      <c r="G43" s="26">
        <f>IF(F43=0,"",RANK(F43,F$43:F$52))</f>
        <v>1</v>
      </c>
      <c r="H43" s="50">
        <v>9.4</v>
      </c>
      <c r="I43" s="26">
        <v>2</v>
      </c>
      <c r="J43" s="50">
        <v>8.9</v>
      </c>
      <c r="K43" s="26">
        <f t="shared" ref="K43:K52" si="41">IF(J43=0,"",RANK(J43,J$43:J$52))</f>
        <v>2</v>
      </c>
      <c r="L43" s="50">
        <v>8.9250000000000007</v>
      </c>
      <c r="M43" s="26">
        <f t="shared" ref="M43:M52" si="42">IF(L43=0,"",RANK(L43,L$43:L$52))</f>
        <v>1</v>
      </c>
      <c r="N43" s="25">
        <f t="shared" ref="N43:N52" si="43">SUM(F43+H43+J43+L43)</f>
        <v>36.125</v>
      </c>
      <c r="O43" s="26">
        <f t="shared" ref="O43:O52" si="44">IF(N43=0,"",RANK(N43,N$43:N$52))</f>
        <v>1</v>
      </c>
    </row>
    <row r="44" spans="1:15" x14ac:dyDescent="0.3">
      <c r="A44" s="9" t="s">
        <v>51</v>
      </c>
      <c r="B44" s="9" t="s">
        <v>31</v>
      </c>
      <c r="C44" s="13" t="s">
        <v>7</v>
      </c>
      <c r="D44" s="10">
        <v>13</v>
      </c>
      <c r="E44" s="11">
        <v>29323</v>
      </c>
      <c r="F44" s="50">
        <v>8.3000000000000007</v>
      </c>
      <c r="G44" s="26">
        <f t="shared" ref="G44:I52" si="45">IF(F44=0,"",RANK(F44,F$43:F$52))</f>
        <v>6</v>
      </c>
      <c r="H44" s="50">
        <v>8.9</v>
      </c>
      <c r="I44" s="26">
        <f t="shared" si="45"/>
        <v>9</v>
      </c>
      <c r="J44" s="50">
        <v>8.6999999999999993</v>
      </c>
      <c r="K44" s="26">
        <f t="shared" si="41"/>
        <v>3</v>
      </c>
      <c r="L44" s="50">
        <v>8.375</v>
      </c>
      <c r="M44" s="26">
        <f t="shared" si="42"/>
        <v>3</v>
      </c>
      <c r="N44" s="25">
        <f>SUM(F44+H44+J44+L44)</f>
        <v>34.275000000000006</v>
      </c>
      <c r="O44" s="26">
        <f t="shared" si="44"/>
        <v>5</v>
      </c>
    </row>
    <row r="45" spans="1:15" x14ac:dyDescent="0.3">
      <c r="A45" s="9" t="s">
        <v>106</v>
      </c>
      <c r="B45" s="9" t="s">
        <v>105</v>
      </c>
      <c r="C45" s="9" t="s">
        <v>13</v>
      </c>
      <c r="D45" s="10">
        <v>13</v>
      </c>
      <c r="E45" s="11">
        <v>29444</v>
      </c>
      <c r="F45" s="50">
        <v>7.8</v>
      </c>
      <c r="G45" s="26">
        <f t="shared" si="45"/>
        <v>9</v>
      </c>
      <c r="H45" s="50">
        <v>9</v>
      </c>
      <c r="I45" s="26">
        <f t="shared" si="45"/>
        <v>8</v>
      </c>
      <c r="J45" s="50">
        <v>8.6</v>
      </c>
      <c r="K45" s="26">
        <f t="shared" si="41"/>
        <v>4</v>
      </c>
      <c r="L45" s="50">
        <v>8.25</v>
      </c>
      <c r="M45" s="26">
        <f t="shared" si="42"/>
        <v>4</v>
      </c>
      <c r="N45" s="25">
        <f t="shared" si="43"/>
        <v>33.65</v>
      </c>
      <c r="O45" s="26">
        <f t="shared" si="44"/>
        <v>9</v>
      </c>
    </row>
    <row r="46" spans="1:15" x14ac:dyDescent="0.3">
      <c r="A46" s="9" t="s">
        <v>118</v>
      </c>
      <c r="B46" s="9" t="s">
        <v>105</v>
      </c>
      <c r="C46" s="9" t="s">
        <v>13</v>
      </c>
      <c r="D46" s="10">
        <v>13</v>
      </c>
      <c r="E46" s="11">
        <v>29478</v>
      </c>
      <c r="F46" s="50">
        <v>8.1</v>
      </c>
      <c r="G46" s="26">
        <f t="shared" si="45"/>
        <v>8</v>
      </c>
      <c r="H46" s="50">
        <v>9.4499999999999993</v>
      </c>
      <c r="I46" s="26">
        <f t="shared" si="45"/>
        <v>1</v>
      </c>
      <c r="J46" s="50">
        <v>8.5</v>
      </c>
      <c r="K46" s="26">
        <f t="shared" si="41"/>
        <v>5</v>
      </c>
      <c r="L46" s="50">
        <v>8.0749999999999993</v>
      </c>
      <c r="M46" s="26">
        <f t="shared" si="42"/>
        <v>7</v>
      </c>
      <c r="N46" s="25">
        <f t="shared" si="43"/>
        <v>34.125</v>
      </c>
      <c r="O46" s="26">
        <f t="shared" si="44"/>
        <v>8</v>
      </c>
    </row>
    <row r="47" spans="1:15" x14ac:dyDescent="0.3">
      <c r="A47" s="12" t="s">
        <v>16</v>
      </c>
      <c r="B47" s="12" t="s">
        <v>12</v>
      </c>
      <c r="C47" s="9" t="s">
        <v>13</v>
      </c>
      <c r="D47" s="10">
        <v>14</v>
      </c>
      <c r="E47" s="11">
        <v>29953</v>
      </c>
      <c r="F47" s="50">
        <v>8.5</v>
      </c>
      <c r="G47" s="26">
        <v>3</v>
      </c>
      <c r="H47" s="50">
        <v>9.1999999999999993</v>
      </c>
      <c r="I47" s="26">
        <f t="shared" si="45"/>
        <v>5</v>
      </c>
      <c r="J47" s="50">
        <v>8.5</v>
      </c>
      <c r="K47" s="26">
        <f t="shared" si="41"/>
        <v>5</v>
      </c>
      <c r="L47" s="50">
        <v>8</v>
      </c>
      <c r="M47" s="26">
        <f t="shared" si="42"/>
        <v>8</v>
      </c>
      <c r="N47" s="25">
        <f t="shared" si="43"/>
        <v>34.200000000000003</v>
      </c>
      <c r="O47" s="26">
        <f t="shared" si="44"/>
        <v>6</v>
      </c>
    </row>
    <row r="48" spans="1:15" x14ac:dyDescent="0.3">
      <c r="A48" s="12" t="s">
        <v>19</v>
      </c>
      <c r="B48" s="12" t="s">
        <v>12</v>
      </c>
      <c r="C48" s="9" t="s">
        <v>13</v>
      </c>
      <c r="D48" s="10">
        <v>14</v>
      </c>
      <c r="E48" s="11">
        <v>29787</v>
      </c>
      <c r="F48" s="50">
        <v>8.8000000000000007</v>
      </c>
      <c r="G48" s="26">
        <v>2</v>
      </c>
      <c r="H48" s="50">
        <v>9.1999999999999993</v>
      </c>
      <c r="I48" s="26">
        <f t="shared" si="45"/>
        <v>5</v>
      </c>
      <c r="J48" s="50">
        <v>8.35</v>
      </c>
      <c r="K48" s="26">
        <f t="shared" si="41"/>
        <v>9</v>
      </c>
      <c r="L48" s="50">
        <v>7.85</v>
      </c>
      <c r="M48" s="26">
        <f t="shared" si="42"/>
        <v>10</v>
      </c>
      <c r="N48" s="25">
        <f t="shared" si="43"/>
        <v>34.200000000000003</v>
      </c>
      <c r="O48" s="26">
        <f t="shared" si="44"/>
        <v>6</v>
      </c>
    </row>
    <row r="49" spans="1:15" x14ac:dyDescent="0.3">
      <c r="A49" s="12" t="s">
        <v>17</v>
      </c>
      <c r="B49" s="12" t="s">
        <v>12</v>
      </c>
      <c r="C49" s="9" t="s">
        <v>13</v>
      </c>
      <c r="D49" s="10">
        <v>15</v>
      </c>
      <c r="E49" s="11">
        <v>29785</v>
      </c>
      <c r="F49" s="50">
        <v>8.9</v>
      </c>
      <c r="G49" s="26">
        <f t="shared" si="45"/>
        <v>1</v>
      </c>
      <c r="H49" s="50">
        <v>9.25</v>
      </c>
      <c r="I49" s="26">
        <v>3</v>
      </c>
      <c r="J49" s="50">
        <v>9</v>
      </c>
      <c r="K49" s="26">
        <f t="shared" si="41"/>
        <v>1</v>
      </c>
      <c r="L49" s="50">
        <v>8.1999999999999993</v>
      </c>
      <c r="M49" s="26">
        <f t="shared" si="42"/>
        <v>5</v>
      </c>
      <c r="N49" s="25">
        <f t="shared" si="43"/>
        <v>35.349999999999994</v>
      </c>
      <c r="O49" s="26">
        <f t="shared" si="44"/>
        <v>2</v>
      </c>
    </row>
    <row r="50" spans="1:15" x14ac:dyDescent="0.3">
      <c r="A50" s="12" t="s">
        <v>18</v>
      </c>
      <c r="B50" s="12" t="s">
        <v>12</v>
      </c>
      <c r="C50" s="9" t="s">
        <v>13</v>
      </c>
      <c r="D50" s="10">
        <v>15</v>
      </c>
      <c r="E50" s="11">
        <v>29786</v>
      </c>
      <c r="F50" s="50">
        <v>7.8</v>
      </c>
      <c r="G50" s="26">
        <f t="shared" si="45"/>
        <v>9</v>
      </c>
      <c r="H50" s="50">
        <v>8.6999999999999993</v>
      </c>
      <c r="I50" s="26">
        <f t="shared" si="45"/>
        <v>10</v>
      </c>
      <c r="J50" s="50">
        <v>8.3000000000000007</v>
      </c>
      <c r="K50" s="26">
        <f t="shared" si="41"/>
        <v>10</v>
      </c>
      <c r="L50" s="50">
        <v>8</v>
      </c>
      <c r="M50" s="26">
        <f t="shared" si="42"/>
        <v>8</v>
      </c>
      <c r="N50" s="25">
        <f t="shared" si="43"/>
        <v>32.799999999999997</v>
      </c>
      <c r="O50" s="26">
        <f t="shared" si="44"/>
        <v>10</v>
      </c>
    </row>
    <row r="51" spans="1:15" x14ac:dyDescent="0.3">
      <c r="A51" s="12" t="s">
        <v>29</v>
      </c>
      <c r="B51" s="12" t="s">
        <v>12</v>
      </c>
      <c r="C51" s="9" t="s">
        <v>13</v>
      </c>
      <c r="D51" s="10">
        <v>15</v>
      </c>
      <c r="E51" s="11">
        <v>29795</v>
      </c>
      <c r="F51" s="50">
        <v>8.3000000000000007</v>
      </c>
      <c r="G51" s="26">
        <f t="shared" si="45"/>
        <v>6</v>
      </c>
      <c r="H51" s="50">
        <v>9.1999999999999993</v>
      </c>
      <c r="I51" s="26">
        <f t="shared" si="45"/>
        <v>5</v>
      </c>
      <c r="J51" s="50">
        <v>8.4499999999999993</v>
      </c>
      <c r="K51" s="26">
        <f t="shared" si="41"/>
        <v>7</v>
      </c>
      <c r="L51" s="50">
        <v>8.6999999999999993</v>
      </c>
      <c r="M51" s="26">
        <f t="shared" si="42"/>
        <v>2</v>
      </c>
      <c r="N51" s="25">
        <f t="shared" si="43"/>
        <v>34.65</v>
      </c>
      <c r="O51" s="26">
        <f t="shared" si="44"/>
        <v>3</v>
      </c>
    </row>
    <row r="52" spans="1:15" x14ac:dyDescent="0.3">
      <c r="A52" s="9" t="s">
        <v>82</v>
      </c>
      <c r="B52" s="9" t="s">
        <v>77</v>
      </c>
      <c r="C52" s="9" t="s">
        <v>13</v>
      </c>
      <c r="D52" s="10">
        <v>15</v>
      </c>
      <c r="E52" s="16">
        <v>29355</v>
      </c>
      <c r="F52" s="50">
        <v>8.4</v>
      </c>
      <c r="G52" s="26">
        <f t="shared" si="45"/>
        <v>5</v>
      </c>
      <c r="H52" s="50">
        <v>9.4499999999999993</v>
      </c>
      <c r="I52" s="26">
        <f t="shared" si="45"/>
        <v>1</v>
      </c>
      <c r="J52" s="50">
        <v>8.4</v>
      </c>
      <c r="K52" s="26">
        <f t="shared" si="41"/>
        <v>8</v>
      </c>
      <c r="L52" s="50">
        <v>8.1</v>
      </c>
      <c r="M52" s="26">
        <f t="shared" si="42"/>
        <v>6</v>
      </c>
      <c r="N52" s="25">
        <f t="shared" si="43"/>
        <v>34.35</v>
      </c>
      <c r="O52" s="26">
        <f t="shared" si="44"/>
        <v>4</v>
      </c>
    </row>
  </sheetData>
  <conditionalFormatting sqref="G2">
    <cfRule type="cellIs" dxfId="426" priority="271" operator="equal">
      <formula>3</formula>
    </cfRule>
    <cfRule type="cellIs" dxfId="425" priority="272" operator="equal">
      <formula>2</formula>
    </cfRule>
    <cfRule type="cellIs" dxfId="424" priority="273" operator="equal">
      <formula>1</formula>
    </cfRule>
  </conditionalFormatting>
  <conditionalFormatting sqref="M32:M41">
    <cfRule type="cellIs" dxfId="423" priority="148" operator="equal">
      <formula>3</formula>
    </cfRule>
    <cfRule type="cellIs" dxfId="422" priority="149" operator="equal">
      <formula>2</formula>
    </cfRule>
    <cfRule type="cellIs" dxfId="421" priority="150" operator="equal">
      <formula>1</formula>
    </cfRule>
  </conditionalFormatting>
  <conditionalFormatting sqref="G11">
    <cfRule type="cellIs" dxfId="420" priority="253" operator="equal">
      <formula>3</formula>
    </cfRule>
    <cfRule type="cellIs" dxfId="419" priority="254" operator="equal">
      <formula>2</formula>
    </cfRule>
    <cfRule type="cellIs" dxfId="418" priority="255" operator="equal">
      <formula>1</formula>
    </cfRule>
  </conditionalFormatting>
  <conditionalFormatting sqref="M19">
    <cfRule type="cellIs" dxfId="417" priority="157" operator="equal">
      <formula>3</formula>
    </cfRule>
    <cfRule type="cellIs" dxfId="416" priority="158" operator="equal">
      <formula>2</formula>
    </cfRule>
    <cfRule type="cellIs" dxfId="415" priority="159" operator="equal">
      <formula>1</formula>
    </cfRule>
  </conditionalFormatting>
  <conditionalFormatting sqref="K32:K41">
    <cfRule type="cellIs" dxfId="414" priority="178" operator="equal">
      <formula>3</formula>
    </cfRule>
    <cfRule type="cellIs" dxfId="413" priority="179" operator="equal">
      <formula>2</formula>
    </cfRule>
    <cfRule type="cellIs" dxfId="412" priority="180" operator="equal">
      <formula>1</formula>
    </cfRule>
  </conditionalFormatting>
  <conditionalFormatting sqref="I2">
    <cfRule type="cellIs" dxfId="411" priority="229" operator="equal">
      <formula>3</formula>
    </cfRule>
    <cfRule type="cellIs" dxfId="410" priority="230" operator="equal">
      <formula>2</formula>
    </cfRule>
    <cfRule type="cellIs" dxfId="409" priority="231" operator="equal">
      <formula>1</formula>
    </cfRule>
  </conditionalFormatting>
  <conditionalFormatting sqref="G3:G9">
    <cfRule type="cellIs" dxfId="408" priority="256" operator="equal">
      <formula>3</formula>
    </cfRule>
    <cfRule type="cellIs" dxfId="407" priority="257" operator="equal">
      <formula>2</formula>
    </cfRule>
    <cfRule type="cellIs" dxfId="406" priority="258" operator="equal">
      <formula>1</formula>
    </cfRule>
  </conditionalFormatting>
  <conditionalFormatting sqref="G19">
    <cfRule type="cellIs" dxfId="405" priority="247" operator="equal">
      <formula>3</formula>
    </cfRule>
    <cfRule type="cellIs" dxfId="404" priority="248" operator="equal">
      <formula>2</formula>
    </cfRule>
    <cfRule type="cellIs" dxfId="403" priority="249" operator="equal">
      <formula>1</formula>
    </cfRule>
  </conditionalFormatting>
  <conditionalFormatting sqref="G20:G28">
    <cfRule type="cellIs" dxfId="402" priority="244" operator="equal">
      <formula>3</formula>
    </cfRule>
    <cfRule type="cellIs" dxfId="401" priority="245" operator="equal">
      <formula>2</formula>
    </cfRule>
    <cfRule type="cellIs" dxfId="400" priority="246" operator="equal">
      <formula>1</formula>
    </cfRule>
  </conditionalFormatting>
  <conditionalFormatting sqref="G31">
    <cfRule type="cellIs" dxfId="399" priority="241" operator="equal">
      <formula>3</formula>
    </cfRule>
    <cfRule type="cellIs" dxfId="398" priority="242" operator="equal">
      <formula>2</formula>
    </cfRule>
    <cfRule type="cellIs" dxfId="397" priority="243" operator="equal">
      <formula>1</formula>
    </cfRule>
  </conditionalFormatting>
  <conditionalFormatting sqref="G32:G41">
    <cfRule type="cellIs" dxfId="396" priority="238" operator="equal">
      <formula>3</formula>
    </cfRule>
    <cfRule type="cellIs" dxfId="395" priority="239" operator="equal">
      <formula>2</formula>
    </cfRule>
    <cfRule type="cellIs" dxfId="394" priority="240" operator="equal">
      <formula>1</formula>
    </cfRule>
  </conditionalFormatting>
  <conditionalFormatting sqref="G43">
    <cfRule type="cellIs" dxfId="393" priority="235" operator="equal">
      <formula>3</formula>
    </cfRule>
    <cfRule type="cellIs" dxfId="392" priority="236" operator="equal">
      <formula>2</formula>
    </cfRule>
    <cfRule type="cellIs" dxfId="391" priority="237" operator="equal">
      <formula>1</formula>
    </cfRule>
  </conditionalFormatting>
  <conditionalFormatting sqref="I3:I9">
    <cfRule type="cellIs" dxfId="390" priority="226" operator="equal">
      <formula>3</formula>
    </cfRule>
    <cfRule type="cellIs" dxfId="389" priority="227" operator="equal">
      <formula>2</formula>
    </cfRule>
    <cfRule type="cellIs" dxfId="388" priority="228" operator="equal">
      <formula>1</formula>
    </cfRule>
  </conditionalFormatting>
  <conditionalFormatting sqref="I19">
    <cfRule type="cellIs" dxfId="387" priority="217" operator="equal">
      <formula>3</formula>
    </cfRule>
    <cfRule type="cellIs" dxfId="386" priority="218" operator="equal">
      <formula>2</formula>
    </cfRule>
    <cfRule type="cellIs" dxfId="385" priority="219" operator="equal">
      <formula>1</formula>
    </cfRule>
  </conditionalFormatting>
  <conditionalFormatting sqref="I20:I28">
    <cfRule type="cellIs" dxfId="384" priority="214" operator="equal">
      <formula>3</formula>
    </cfRule>
    <cfRule type="cellIs" dxfId="383" priority="215" operator="equal">
      <formula>2</formula>
    </cfRule>
    <cfRule type="cellIs" dxfId="382" priority="216" operator="equal">
      <formula>1</formula>
    </cfRule>
  </conditionalFormatting>
  <conditionalFormatting sqref="I31">
    <cfRule type="cellIs" dxfId="381" priority="211" operator="equal">
      <formula>3</formula>
    </cfRule>
    <cfRule type="cellIs" dxfId="380" priority="212" operator="equal">
      <formula>2</formula>
    </cfRule>
    <cfRule type="cellIs" dxfId="379" priority="213" operator="equal">
      <formula>1</formula>
    </cfRule>
  </conditionalFormatting>
  <conditionalFormatting sqref="I32:I41">
    <cfRule type="cellIs" dxfId="378" priority="208" operator="equal">
      <formula>3</formula>
    </cfRule>
    <cfRule type="cellIs" dxfId="377" priority="209" operator="equal">
      <formula>2</formula>
    </cfRule>
    <cfRule type="cellIs" dxfId="376" priority="210" operator="equal">
      <formula>1</formula>
    </cfRule>
  </conditionalFormatting>
  <conditionalFormatting sqref="K31">
    <cfRule type="cellIs" dxfId="375" priority="181" operator="equal">
      <formula>3</formula>
    </cfRule>
    <cfRule type="cellIs" dxfId="374" priority="182" operator="equal">
      <formula>2</formula>
    </cfRule>
    <cfRule type="cellIs" dxfId="373" priority="183" operator="equal">
      <formula>1</formula>
    </cfRule>
  </conditionalFormatting>
  <conditionalFormatting sqref="K2">
    <cfRule type="cellIs" dxfId="372" priority="199" operator="equal">
      <formula>3</formula>
    </cfRule>
    <cfRule type="cellIs" dxfId="371" priority="200" operator="equal">
      <formula>2</formula>
    </cfRule>
    <cfRule type="cellIs" dxfId="370" priority="201" operator="equal">
      <formula>1</formula>
    </cfRule>
  </conditionalFormatting>
  <conditionalFormatting sqref="K3:K9">
    <cfRule type="cellIs" dxfId="369" priority="196" operator="equal">
      <formula>3</formula>
    </cfRule>
    <cfRule type="cellIs" dxfId="368" priority="197" operator="equal">
      <formula>2</formula>
    </cfRule>
    <cfRule type="cellIs" dxfId="367" priority="198" operator="equal">
      <formula>1</formula>
    </cfRule>
  </conditionalFormatting>
  <conditionalFormatting sqref="K19">
    <cfRule type="cellIs" dxfId="366" priority="187" operator="equal">
      <formula>3</formula>
    </cfRule>
    <cfRule type="cellIs" dxfId="365" priority="188" operator="equal">
      <formula>2</formula>
    </cfRule>
    <cfRule type="cellIs" dxfId="364" priority="189" operator="equal">
      <formula>1</formula>
    </cfRule>
  </conditionalFormatting>
  <conditionalFormatting sqref="K20:K28">
    <cfRule type="cellIs" dxfId="363" priority="184" operator="equal">
      <formula>3</formula>
    </cfRule>
    <cfRule type="cellIs" dxfId="362" priority="185" operator="equal">
      <formula>2</formula>
    </cfRule>
    <cfRule type="cellIs" dxfId="361" priority="186" operator="equal">
      <formula>1</formula>
    </cfRule>
  </conditionalFormatting>
  <conditionalFormatting sqref="M20:M28">
    <cfRule type="cellIs" dxfId="360" priority="154" operator="equal">
      <formula>3</formula>
    </cfRule>
    <cfRule type="cellIs" dxfId="359" priority="155" operator="equal">
      <formula>2</formula>
    </cfRule>
    <cfRule type="cellIs" dxfId="358" priority="156" operator="equal">
      <formula>1</formula>
    </cfRule>
  </conditionalFormatting>
  <conditionalFormatting sqref="M2">
    <cfRule type="cellIs" dxfId="357" priority="169" operator="equal">
      <formula>3</formula>
    </cfRule>
    <cfRule type="cellIs" dxfId="356" priority="170" operator="equal">
      <formula>2</formula>
    </cfRule>
    <cfRule type="cellIs" dxfId="355" priority="171" operator="equal">
      <formula>1</formula>
    </cfRule>
  </conditionalFormatting>
  <conditionalFormatting sqref="M31">
    <cfRule type="cellIs" dxfId="354" priority="151" operator="equal">
      <formula>3</formula>
    </cfRule>
    <cfRule type="cellIs" dxfId="353" priority="152" operator="equal">
      <formula>2</formula>
    </cfRule>
    <cfRule type="cellIs" dxfId="352" priority="153" operator="equal">
      <formula>1</formula>
    </cfRule>
  </conditionalFormatting>
  <conditionalFormatting sqref="M3:M9">
    <cfRule type="cellIs" dxfId="351" priority="166" operator="equal">
      <formula>3</formula>
    </cfRule>
    <cfRule type="cellIs" dxfId="350" priority="167" operator="equal">
      <formula>2</formula>
    </cfRule>
    <cfRule type="cellIs" dxfId="349" priority="168" operator="equal">
      <formula>1</formula>
    </cfRule>
  </conditionalFormatting>
  <conditionalFormatting sqref="O19">
    <cfRule type="cellIs" dxfId="348" priority="127" operator="equal">
      <formula>3</formula>
    </cfRule>
    <cfRule type="cellIs" dxfId="347" priority="128" operator="equal">
      <formula>2</formula>
    </cfRule>
    <cfRule type="cellIs" dxfId="346" priority="129" operator="equal">
      <formula>1</formula>
    </cfRule>
  </conditionalFormatting>
  <conditionalFormatting sqref="O20:O28">
    <cfRule type="cellIs" dxfId="345" priority="124" operator="equal">
      <formula>3</formula>
    </cfRule>
    <cfRule type="cellIs" dxfId="344" priority="125" operator="equal">
      <formula>2</formula>
    </cfRule>
    <cfRule type="cellIs" dxfId="343" priority="126" operator="equal">
      <formula>1</formula>
    </cfRule>
  </conditionalFormatting>
  <conditionalFormatting sqref="O2">
    <cfRule type="cellIs" dxfId="342" priority="139" operator="equal">
      <formula>3</formula>
    </cfRule>
    <cfRule type="cellIs" dxfId="341" priority="140" operator="equal">
      <formula>2</formula>
    </cfRule>
    <cfRule type="cellIs" dxfId="340" priority="141" operator="equal">
      <formula>1</formula>
    </cfRule>
  </conditionalFormatting>
  <conditionalFormatting sqref="O3:O9">
    <cfRule type="cellIs" dxfId="339" priority="136" operator="equal">
      <formula>3</formula>
    </cfRule>
    <cfRule type="cellIs" dxfId="338" priority="137" operator="equal">
      <formula>2</formula>
    </cfRule>
    <cfRule type="cellIs" dxfId="337" priority="138" operator="equal">
      <formula>1</formula>
    </cfRule>
  </conditionalFormatting>
  <conditionalFormatting sqref="O31">
    <cfRule type="cellIs" dxfId="336" priority="121" operator="equal">
      <formula>3</formula>
    </cfRule>
    <cfRule type="cellIs" dxfId="335" priority="122" operator="equal">
      <formula>2</formula>
    </cfRule>
    <cfRule type="cellIs" dxfId="334" priority="123" operator="equal">
      <formula>1</formula>
    </cfRule>
  </conditionalFormatting>
  <conditionalFormatting sqref="O32:O41">
    <cfRule type="cellIs" dxfId="333" priority="118" operator="equal">
      <formula>3</formula>
    </cfRule>
    <cfRule type="cellIs" dxfId="332" priority="119" operator="equal">
      <formula>2</formula>
    </cfRule>
    <cfRule type="cellIs" dxfId="331" priority="120" operator="equal">
      <formula>1</formula>
    </cfRule>
  </conditionalFormatting>
  <conditionalFormatting sqref="N2:N14 N31:N43 N45:N1048576 N16:N29">
    <cfRule type="cellIs" dxfId="330" priority="111" operator="greaterThan">
      <formula>31.99</formula>
    </cfRule>
  </conditionalFormatting>
  <conditionalFormatting sqref="N44">
    <cfRule type="cellIs" dxfId="329" priority="95" operator="greaterThan">
      <formula>29.99</formula>
    </cfRule>
  </conditionalFormatting>
  <conditionalFormatting sqref="G44:G52">
    <cfRule type="cellIs" dxfId="328" priority="92" operator="equal">
      <formula>3</formula>
    </cfRule>
    <cfRule type="cellIs" dxfId="327" priority="93" operator="equal">
      <formula>2</formula>
    </cfRule>
    <cfRule type="cellIs" dxfId="326" priority="94" operator="equal">
      <formula>1</formula>
    </cfRule>
  </conditionalFormatting>
  <conditionalFormatting sqref="I43">
    <cfRule type="cellIs" dxfId="325" priority="89" operator="equal">
      <formula>3</formula>
    </cfRule>
    <cfRule type="cellIs" dxfId="324" priority="90" operator="equal">
      <formula>2</formula>
    </cfRule>
    <cfRule type="cellIs" dxfId="323" priority="91" operator="equal">
      <formula>1</formula>
    </cfRule>
  </conditionalFormatting>
  <conditionalFormatting sqref="I44:I52">
    <cfRule type="cellIs" dxfId="322" priority="86" operator="equal">
      <formula>3</formula>
    </cfRule>
    <cfRule type="cellIs" dxfId="321" priority="87" operator="equal">
      <formula>2</formula>
    </cfRule>
    <cfRule type="cellIs" dxfId="320" priority="88" operator="equal">
      <formula>1</formula>
    </cfRule>
  </conditionalFormatting>
  <conditionalFormatting sqref="K43">
    <cfRule type="cellIs" dxfId="319" priority="83" operator="equal">
      <formula>3</formula>
    </cfRule>
    <cfRule type="cellIs" dxfId="318" priority="84" operator="equal">
      <formula>2</formula>
    </cfRule>
    <cfRule type="cellIs" dxfId="317" priority="85" operator="equal">
      <formula>1</formula>
    </cfRule>
  </conditionalFormatting>
  <conditionalFormatting sqref="K44:K52">
    <cfRule type="cellIs" dxfId="316" priority="80" operator="equal">
      <formula>3</formula>
    </cfRule>
    <cfRule type="cellIs" dxfId="315" priority="81" operator="equal">
      <formula>2</formula>
    </cfRule>
    <cfRule type="cellIs" dxfId="314" priority="82" operator="equal">
      <formula>1</formula>
    </cfRule>
  </conditionalFormatting>
  <conditionalFormatting sqref="M43">
    <cfRule type="cellIs" dxfId="313" priority="77" operator="equal">
      <formula>3</formula>
    </cfRule>
    <cfRule type="cellIs" dxfId="312" priority="78" operator="equal">
      <formula>2</formula>
    </cfRule>
    <cfRule type="cellIs" dxfId="311" priority="79" operator="equal">
      <formula>1</formula>
    </cfRule>
  </conditionalFormatting>
  <conditionalFormatting sqref="M44:M52">
    <cfRule type="cellIs" dxfId="310" priority="74" operator="equal">
      <formula>3</formula>
    </cfRule>
    <cfRule type="cellIs" dxfId="309" priority="75" operator="equal">
      <formula>2</formula>
    </cfRule>
    <cfRule type="cellIs" dxfId="308" priority="76" operator="equal">
      <formula>1</formula>
    </cfRule>
  </conditionalFormatting>
  <conditionalFormatting sqref="O43">
    <cfRule type="cellIs" dxfId="307" priority="71" operator="equal">
      <formula>3</formula>
    </cfRule>
    <cfRule type="cellIs" dxfId="306" priority="72" operator="equal">
      <formula>2</formula>
    </cfRule>
    <cfRule type="cellIs" dxfId="305" priority="73" operator="equal">
      <formula>1</formula>
    </cfRule>
  </conditionalFormatting>
  <conditionalFormatting sqref="O44:O52">
    <cfRule type="cellIs" dxfId="304" priority="68" operator="equal">
      <formula>3</formula>
    </cfRule>
    <cfRule type="cellIs" dxfId="303" priority="69" operator="equal">
      <formula>2</formula>
    </cfRule>
    <cfRule type="cellIs" dxfId="302" priority="70" operator="equal">
      <formula>1</formula>
    </cfRule>
  </conditionalFormatting>
  <conditionalFormatting sqref="N15">
    <cfRule type="cellIs" dxfId="301" priority="52" operator="greaterThan">
      <formula>29.99</formula>
    </cfRule>
  </conditionalFormatting>
  <conditionalFormatting sqref="G12:G17">
    <cfRule type="cellIs" dxfId="300" priority="49" operator="equal">
      <formula>3</formula>
    </cfRule>
    <cfRule type="cellIs" dxfId="299" priority="50" operator="equal">
      <formula>2</formula>
    </cfRule>
    <cfRule type="cellIs" dxfId="298" priority="51" operator="equal">
      <formula>1</formula>
    </cfRule>
  </conditionalFormatting>
  <conditionalFormatting sqref="K11">
    <cfRule type="cellIs" dxfId="297" priority="16" operator="equal">
      <formula>3</formula>
    </cfRule>
    <cfRule type="cellIs" dxfId="296" priority="17" operator="equal">
      <formula>2</formula>
    </cfRule>
    <cfRule type="cellIs" dxfId="295" priority="18" operator="equal">
      <formula>1</formula>
    </cfRule>
  </conditionalFormatting>
  <conditionalFormatting sqref="K12:K17">
    <cfRule type="cellIs" dxfId="294" priority="13" operator="equal">
      <formula>3</formula>
    </cfRule>
    <cfRule type="cellIs" dxfId="293" priority="14" operator="equal">
      <formula>2</formula>
    </cfRule>
    <cfRule type="cellIs" dxfId="292" priority="15" operator="equal">
      <formula>1</formula>
    </cfRule>
  </conditionalFormatting>
  <conditionalFormatting sqref="I11">
    <cfRule type="cellIs" dxfId="291" priority="28" operator="equal">
      <formula>3</formula>
    </cfRule>
    <cfRule type="cellIs" dxfId="290" priority="29" operator="equal">
      <formula>2</formula>
    </cfRule>
    <cfRule type="cellIs" dxfId="289" priority="30" operator="equal">
      <formula>1</formula>
    </cfRule>
  </conditionalFormatting>
  <conditionalFormatting sqref="I12:I17">
    <cfRule type="cellIs" dxfId="288" priority="25" operator="equal">
      <formula>3</formula>
    </cfRule>
    <cfRule type="cellIs" dxfId="287" priority="26" operator="equal">
      <formula>2</formula>
    </cfRule>
    <cfRule type="cellIs" dxfId="286" priority="27" operator="equal">
      <formula>1</formula>
    </cfRule>
  </conditionalFormatting>
  <conditionalFormatting sqref="O11">
    <cfRule type="cellIs" dxfId="285" priority="4" operator="equal">
      <formula>3</formula>
    </cfRule>
    <cfRule type="cellIs" dxfId="284" priority="5" operator="equal">
      <formula>2</formula>
    </cfRule>
    <cfRule type="cellIs" dxfId="283" priority="6" operator="equal">
      <formula>1</formula>
    </cfRule>
  </conditionalFormatting>
  <conditionalFormatting sqref="O12:O17">
    <cfRule type="cellIs" dxfId="282" priority="1" operator="equal">
      <formula>3</formula>
    </cfRule>
    <cfRule type="cellIs" dxfId="281" priority="2" operator="equal">
      <formula>2</formula>
    </cfRule>
    <cfRule type="cellIs" dxfId="280" priority="3" operator="equal">
      <formula>1</formula>
    </cfRule>
  </conditionalFormatting>
  <conditionalFormatting sqref="M11">
    <cfRule type="cellIs" dxfId="279" priority="10" operator="equal">
      <formula>3</formula>
    </cfRule>
    <cfRule type="cellIs" dxfId="278" priority="11" operator="equal">
      <formula>2</formula>
    </cfRule>
    <cfRule type="cellIs" dxfId="277" priority="12" operator="equal">
      <formula>1</formula>
    </cfRule>
  </conditionalFormatting>
  <conditionalFormatting sqref="M12:M17">
    <cfRule type="cellIs" dxfId="276" priority="7" operator="equal">
      <formula>3</formula>
    </cfRule>
    <cfRule type="cellIs" dxfId="275" priority="8" operator="equal">
      <formula>2</formula>
    </cfRule>
    <cfRule type="cellIs" dxfId="274" priority="9" operator="equal">
      <formula>1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2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33BF-78C9-4060-A4AB-A720AF5905BF}">
  <dimension ref="A1:O64"/>
  <sheetViews>
    <sheetView workbookViewId="0">
      <selection activeCell="Q4" sqref="Q4"/>
    </sheetView>
  </sheetViews>
  <sheetFormatPr defaultColWidth="8.88671875" defaultRowHeight="15.6" x14ac:dyDescent="0.3"/>
  <cols>
    <col min="1" max="1" width="22.33203125" style="29" bestFit="1" customWidth="1"/>
    <col min="2" max="2" width="11.109375" style="29" bestFit="1" customWidth="1"/>
    <col min="3" max="3" width="10" style="29" bestFit="1" customWidth="1"/>
    <col min="4" max="4" width="4.44140625" style="30" bestFit="1" customWidth="1"/>
    <col min="5" max="5" width="6.5546875" style="31" bestFit="1" customWidth="1"/>
    <col min="6" max="6" width="10.6640625" style="55" customWidth="1"/>
    <col min="7" max="7" width="4.6640625" style="30" customWidth="1"/>
    <col min="8" max="8" width="10.6640625" style="55" customWidth="1"/>
    <col min="9" max="9" width="4.6640625" style="30" customWidth="1"/>
    <col min="10" max="10" width="10.6640625" style="55" customWidth="1"/>
    <col min="11" max="11" width="4.6640625" style="30" customWidth="1"/>
    <col min="12" max="12" width="10.6640625" style="55" customWidth="1"/>
    <col min="13" max="13" width="4.6640625" style="30" customWidth="1"/>
    <col min="14" max="14" width="10.6640625" style="42" customWidth="1"/>
    <col min="15" max="15" width="4.6640625" style="30" customWidth="1"/>
    <col min="16" max="16384" width="8.88671875" style="29"/>
  </cols>
  <sheetData>
    <row r="1" spans="1:15" x14ac:dyDescent="0.3">
      <c r="A1" s="37" t="s">
        <v>0</v>
      </c>
      <c r="B1" s="37" t="s">
        <v>1</v>
      </c>
      <c r="C1" s="37" t="s">
        <v>2</v>
      </c>
      <c r="D1" s="38" t="s">
        <v>3</v>
      </c>
      <c r="E1" s="39" t="s">
        <v>4</v>
      </c>
      <c r="F1" s="54" t="s">
        <v>192</v>
      </c>
      <c r="G1" s="38" t="s">
        <v>197</v>
      </c>
      <c r="H1" s="54" t="s">
        <v>193</v>
      </c>
      <c r="I1" s="38" t="s">
        <v>197</v>
      </c>
      <c r="J1" s="54" t="s">
        <v>194</v>
      </c>
      <c r="K1" s="38" t="s">
        <v>197</v>
      </c>
      <c r="L1" s="54" t="s">
        <v>195</v>
      </c>
      <c r="M1" s="38" t="s">
        <v>197</v>
      </c>
      <c r="N1" s="40" t="s">
        <v>196</v>
      </c>
      <c r="O1" s="38" t="s">
        <v>197</v>
      </c>
    </row>
    <row r="2" spans="1:15" x14ac:dyDescent="0.3">
      <c r="A2" s="12" t="s">
        <v>28</v>
      </c>
      <c r="B2" s="12" t="s">
        <v>12</v>
      </c>
      <c r="C2" s="9" t="s">
        <v>24</v>
      </c>
      <c r="D2" s="10">
        <v>8</v>
      </c>
      <c r="E2" s="11">
        <v>29794</v>
      </c>
      <c r="F2" s="52">
        <v>8.8000000000000007</v>
      </c>
      <c r="G2" s="26">
        <f>IF(F2=0,"",RANK(F2,F$2:F$7))</f>
        <v>3</v>
      </c>
      <c r="H2" s="52">
        <v>9</v>
      </c>
      <c r="I2" s="26">
        <f>IF(H2=0,"",RANK(H2,H$2:H$7))</f>
        <v>4</v>
      </c>
      <c r="J2" s="52">
        <v>8.1999999999999993</v>
      </c>
      <c r="K2" s="26">
        <f t="shared" ref="K2:K7" si="0">IF(J2=0,"",RANK(J2,J$2:J$7))</f>
        <v>6</v>
      </c>
      <c r="L2" s="52">
        <v>8.4499999999999993</v>
      </c>
      <c r="M2" s="26">
        <f t="shared" ref="M2:M7" si="1">IF(L2=0,"",RANK(L2,L$2:L$7))</f>
        <v>3</v>
      </c>
      <c r="N2" s="24">
        <f>SUM(F2+H2+J2+L2)</f>
        <v>34.450000000000003</v>
      </c>
      <c r="O2" s="26">
        <f t="shared" ref="O2:O7" si="2">IF(N2=0,"",RANK(N2,N$2:N$7))</f>
        <v>4</v>
      </c>
    </row>
    <row r="3" spans="1:15" x14ac:dyDescent="0.3">
      <c r="A3" s="12" t="s">
        <v>23</v>
      </c>
      <c r="B3" s="12" t="s">
        <v>12</v>
      </c>
      <c r="C3" s="9" t="s">
        <v>24</v>
      </c>
      <c r="D3" s="10">
        <v>10</v>
      </c>
      <c r="E3" s="11">
        <v>29790</v>
      </c>
      <c r="F3" s="52">
        <v>8.6999999999999993</v>
      </c>
      <c r="G3" s="26">
        <f t="shared" ref="G3:I7" si="3">IF(F3=0,"",RANK(F3,F$2:F$7))</f>
        <v>5</v>
      </c>
      <c r="H3" s="52">
        <v>8.9</v>
      </c>
      <c r="I3" s="26">
        <f t="shared" si="3"/>
        <v>5</v>
      </c>
      <c r="J3" s="52">
        <v>8.4</v>
      </c>
      <c r="K3" s="26">
        <f t="shared" si="0"/>
        <v>4</v>
      </c>
      <c r="L3" s="52">
        <v>7.9</v>
      </c>
      <c r="M3" s="26">
        <f t="shared" si="1"/>
        <v>5</v>
      </c>
      <c r="N3" s="24">
        <f t="shared" ref="N3:N16" si="4">SUM(F3+H3+J3+L3)</f>
        <v>33.9</v>
      </c>
      <c r="O3" s="26">
        <f t="shared" si="2"/>
        <v>5</v>
      </c>
    </row>
    <row r="4" spans="1:15" x14ac:dyDescent="0.3">
      <c r="A4" s="13" t="s">
        <v>85</v>
      </c>
      <c r="B4" s="13" t="s">
        <v>86</v>
      </c>
      <c r="C4" s="9" t="s">
        <v>24</v>
      </c>
      <c r="D4" s="17">
        <v>10</v>
      </c>
      <c r="E4" s="18">
        <v>28786</v>
      </c>
      <c r="F4" s="52">
        <v>8.8000000000000007</v>
      </c>
      <c r="G4" s="26">
        <f t="shared" si="3"/>
        <v>3</v>
      </c>
      <c r="H4" s="52">
        <v>9.6</v>
      </c>
      <c r="I4" s="26">
        <f t="shared" si="3"/>
        <v>1</v>
      </c>
      <c r="J4" s="52">
        <v>8.5</v>
      </c>
      <c r="K4" s="26">
        <f t="shared" si="0"/>
        <v>3</v>
      </c>
      <c r="L4" s="52">
        <v>8.3249999999999993</v>
      </c>
      <c r="M4" s="26">
        <f t="shared" si="1"/>
        <v>4</v>
      </c>
      <c r="N4" s="24">
        <f t="shared" si="4"/>
        <v>35.224999999999994</v>
      </c>
      <c r="O4" s="26">
        <f t="shared" si="2"/>
        <v>3</v>
      </c>
    </row>
    <row r="5" spans="1:15" x14ac:dyDescent="0.3">
      <c r="A5" s="9" t="s">
        <v>121</v>
      </c>
      <c r="B5" s="9" t="s">
        <v>105</v>
      </c>
      <c r="C5" s="9" t="s">
        <v>24</v>
      </c>
      <c r="D5" s="10">
        <v>10</v>
      </c>
      <c r="E5" s="11">
        <v>29450</v>
      </c>
      <c r="F5" s="56">
        <v>8.3000000000000007</v>
      </c>
      <c r="G5" s="26">
        <f t="shared" si="3"/>
        <v>6</v>
      </c>
      <c r="H5" s="52">
        <v>8.8000000000000007</v>
      </c>
      <c r="I5" s="26">
        <f t="shared" si="3"/>
        <v>6</v>
      </c>
      <c r="J5" s="52">
        <v>8.4</v>
      </c>
      <c r="K5" s="26">
        <f t="shared" si="0"/>
        <v>4</v>
      </c>
      <c r="L5" s="52">
        <v>7.35</v>
      </c>
      <c r="M5" s="26">
        <f t="shared" si="1"/>
        <v>6</v>
      </c>
      <c r="N5" s="24">
        <f t="shared" si="4"/>
        <v>32.85</v>
      </c>
      <c r="O5" s="26">
        <f t="shared" si="2"/>
        <v>6</v>
      </c>
    </row>
    <row r="6" spans="1:15" x14ac:dyDescent="0.3">
      <c r="A6" s="9" t="s">
        <v>131</v>
      </c>
      <c r="B6" s="9" t="s">
        <v>132</v>
      </c>
      <c r="C6" s="9" t="s">
        <v>24</v>
      </c>
      <c r="D6" s="10">
        <v>10</v>
      </c>
      <c r="E6" s="11">
        <v>29543</v>
      </c>
      <c r="F6" s="52">
        <v>9</v>
      </c>
      <c r="G6" s="26">
        <f t="shared" si="3"/>
        <v>1</v>
      </c>
      <c r="H6" s="52">
        <v>9.4</v>
      </c>
      <c r="I6" s="26">
        <f t="shared" si="3"/>
        <v>2</v>
      </c>
      <c r="J6" s="52">
        <v>8.8000000000000007</v>
      </c>
      <c r="K6" s="26">
        <f t="shared" si="0"/>
        <v>1</v>
      </c>
      <c r="L6" s="52">
        <v>8.85</v>
      </c>
      <c r="M6" s="26">
        <f t="shared" si="1"/>
        <v>2</v>
      </c>
      <c r="N6" s="24">
        <f t="shared" si="4"/>
        <v>36.049999999999997</v>
      </c>
      <c r="O6" s="26">
        <f t="shared" si="2"/>
        <v>1</v>
      </c>
    </row>
    <row r="7" spans="1:15" x14ac:dyDescent="0.3">
      <c r="A7" s="9" t="s">
        <v>150</v>
      </c>
      <c r="B7" s="9" t="s">
        <v>132</v>
      </c>
      <c r="C7" s="9" t="s">
        <v>24</v>
      </c>
      <c r="D7" s="10">
        <v>10</v>
      </c>
      <c r="E7" s="11">
        <v>29542</v>
      </c>
      <c r="F7" s="56">
        <v>8.9</v>
      </c>
      <c r="G7" s="26">
        <f t="shared" si="3"/>
        <v>2</v>
      </c>
      <c r="H7" s="52">
        <v>9.3000000000000007</v>
      </c>
      <c r="I7" s="26">
        <f t="shared" si="3"/>
        <v>3</v>
      </c>
      <c r="J7" s="52">
        <v>8.6999999999999993</v>
      </c>
      <c r="K7" s="26">
        <f t="shared" si="0"/>
        <v>2</v>
      </c>
      <c r="L7" s="52">
        <v>8.9</v>
      </c>
      <c r="M7" s="26">
        <f t="shared" si="1"/>
        <v>1</v>
      </c>
      <c r="N7" s="24">
        <f t="shared" si="4"/>
        <v>35.800000000000004</v>
      </c>
      <c r="O7" s="26">
        <f t="shared" si="2"/>
        <v>2</v>
      </c>
    </row>
    <row r="8" spans="1:15" x14ac:dyDescent="0.3">
      <c r="F8" s="57"/>
    </row>
    <row r="9" spans="1:15" x14ac:dyDescent="0.3">
      <c r="A9" s="9" t="s">
        <v>116</v>
      </c>
      <c r="B9" s="9" t="s">
        <v>105</v>
      </c>
      <c r="C9" s="9" t="s">
        <v>24</v>
      </c>
      <c r="D9" s="10">
        <v>11</v>
      </c>
      <c r="E9" s="11">
        <v>29451</v>
      </c>
      <c r="F9" s="52">
        <v>8.1999999999999993</v>
      </c>
      <c r="G9" s="26">
        <v>3</v>
      </c>
      <c r="H9" s="52">
        <v>8.9</v>
      </c>
      <c r="I9" s="26">
        <f>IF(H9=0,"",RANK(H9,H$9:H$12))</f>
        <v>4</v>
      </c>
      <c r="J9" s="52">
        <v>7.8</v>
      </c>
      <c r="K9" s="26">
        <f>IF(J9=0,"",RANK(J9,J$9:J$12))</f>
        <v>3</v>
      </c>
      <c r="L9" s="52">
        <v>7.75</v>
      </c>
      <c r="M9" s="26">
        <f>IF(L9=0,"",RANK(L9,L$9:L$12))</f>
        <v>3</v>
      </c>
      <c r="N9" s="24">
        <f t="shared" si="4"/>
        <v>32.650000000000006</v>
      </c>
      <c r="O9" s="26">
        <f>IF(N9=0,"",RANK(N9,N$9:N$12))</f>
        <v>4</v>
      </c>
    </row>
    <row r="10" spans="1:15" x14ac:dyDescent="0.3">
      <c r="A10" s="13" t="s">
        <v>215</v>
      </c>
      <c r="B10" s="13" t="s">
        <v>86</v>
      </c>
      <c r="C10" s="9" t="s">
        <v>24</v>
      </c>
      <c r="D10" s="17">
        <v>12</v>
      </c>
      <c r="E10" s="18">
        <v>28787</v>
      </c>
      <c r="F10" s="58">
        <v>8.6</v>
      </c>
      <c r="G10" s="26">
        <f t="shared" ref="G10:I12" si="5">IF(F10=0,"",RANK(F10,F$9:F$12))</f>
        <v>2</v>
      </c>
      <c r="H10" s="52">
        <v>9.4</v>
      </c>
      <c r="I10" s="26">
        <f t="shared" si="5"/>
        <v>1</v>
      </c>
      <c r="J10" s="52">
        <v>8.3000000000000007</v>
      </c>
      <c r="K10" s="26">
        <f>IF(J10=0,"",RANK(J10,J$9:J$12))</f>
        <v>1</v>
      </c>
      <c r="L10" s="52">
        <v>8.1750000000000007</v>
      </c>
      <c r="M10" s="26">
        <f>IF(L10=0,"",RANK(L10,L$9:L$12))</f>
        <v>1</v>
      </c>
      <c r="N10" s="24">
        <f t="shared" si="4"/>
        <v>34.475000000000001</v>
      </c>
      <c r="O10" s="26">
        <f>IF(N10=0,"",RANK(N10,N$9:N$12))</f>
        <v>1</v>
      </c>
    </row>
    <row r="11" spans="1:15" x14ac:dyDescent="0.3">
      <c r="A11" s="9" t="s">
        <v>130</v>
      </c>
      <c r="B11" s="9" t="s">
        <v>105</v>
      </c>
      <c r="C11" s="9" t="s">
        <v>24</v>
      </c>
      <c r="D11" s="10">
        <v>12</v>
      </c>
      <c r="E11" s="11">
        <v>29449</v>
      </c>
      <c r="F11" s="58">
        <v>8.6</v>
      </c>
      <c r="G11" s="26">
        <f t="shared" si="5"/>
        <v>2</v>
      </c>
      <c r="H11" s="52">
        <v>9</v>
      </c>
      <c r="I11" s="26">
        <f t="shared" si="5"/>
        <v>3</v>
      </c>
      <c r="J11" s="52">
        <v>8.1</v>
      </c>
      <c r="K11" s="26">
        <f>IF(J11=0,"",RANK(J11,J$9:J$12))</f>
        <v>2</v>
      </c>
      <c r="L11" s="52">
        <v>8.15</v>
      </c>
      <c r="M11" s="26">
        <f>IF(L11=0,"",RANK(L11,L$9:L$12))</f>
        <v>2</v>
      </c>
      <c r="N11" s="24">
        <f t="shared" si="4"/>
        <v>33.85</v>
      </c>
      <c r="O11" s="26">
        <f>IF(N11=0,"",RANK(N11,N$9:N$12))</f>
        <v>2</v>
      </c>
    </row>
    <row r="12" spans="1:15" x14ac:dyDescent="0.3">
      <c r="A12" s="13" t="s">
        <v>88</v>
      </c>
      <c r="B12" s="13" t="s">
        <v>86</v>
      </c>
      <c r="C12" s="9" t="s">
        <v>24</v>
      </c>
      <c r="D12" s="10">
        <v>13</v>
      </c>
      <c r="E12" s="18">
        <v>26914</v>
      </c>
      <c r="F12" s="52">
        <v>8.6999999999999993</v>
      </c>
      <c r="G12" s="26">
        <f t="shared" si="5"/>
        <v>1</v>
      </c>
      <c r="H12" s="52">
        <v>9.3000000000000007</v>
      </c>
      <c r="I12" s="26">
        <f t="shared" si="5"/>
        <v>2</v>
      </c>
      <c r="J12" s="52">
        <v>7.5</v>
      </c>
      <c r="K12" s="26">
        <f>IF(J12=0,"",RANK(J12,J$9:J$12))</f>
        <v>4</v>
      </c>
      <c r="L12" s="52">
        <v>7.2249999999999996</v>
      </c>
      <c r="M12" s="26">
        <f>IF(L12=0,"",RANK(L12,L$9:L$12))</f>
        <v>4</v>
      </c>
      <c r="N12" s="24">
        <f t="shared" si="4"/>
        <v>32.725000000000001</v>
      </c>
      <c r="O12" s="26">
        <f>IF(N12=0,"",RANK(N12,N$9:N$12))</f>
        <v>3</v>
      </c>
    </row>
    <row r="13" spans="1:15" x14ac:dyDescent="0.3">
      <c r="A13" s="35"/>
      <c r="B13" s="35"/>
      <c r="E13" s="43"/>
    </row>
    <row r="14" spans="1:15" x14ac:dyDescent="0.3">
      <c r="A14" s="9" t="s">
        <v>48</v>
      </c>
      <c r="B14" s="9" t="s">
        <v>31</v>
      </c>
      <c r="C14" s="9" t="s">
        <v>24</v>
      </c>
      <c r="D14" s="10">
        <v>14</v>
      </c>
      <c r="E14" s="11">
        <v>29178</v>
      </c>
      <c r="F14" s="52">
        <v>8.9499999999999993</v>
      </c>
      <c r="G14" s="26">
        <f>IF(F14=0,"",RANK(F14,F$14:F$16))</f>
        <v>1</v>
      </c>
      <c r="H14" s="52">
        <v>9.1999999999999993</v>
      </c>
      <c r="I14" s="26">
        <f>IF(H14=0,"",RANK(H14,H$14:H$16))</f>
        <v>2</v>
      </c>
      <c r="J14" s="52">
        <v>9</v>
      </c>
      <c r="K14" s="26">
        <f>IF(J14=0,"",RANK(J14,J$14:J$16))</f>
        <v>1</v>
      </c>
      <c r="L14" s="52">
        <v>8.35</v>
      </c>
      <c r="M14" s="26">
        <f>IF(L14=0,"",RANK(L14,L$14:L$16))</f>
        <v>2</v>
      </c>
      <c r="N14" s="24">
        <f t="shared" si="4"/>
        <v>35.5</v>
      </c>
      <c r="O14" s="26">
        <f>IF(N14=0,"",RANK(N14,N$14:N$16))</f>
        <v>2</v>
      </c>
    </row>
    <row r="15" spans="1:15" x14ac:dyDescent="0.3">
      <c r="A15" s="9" t="s">
        <v>126</v>
      </c>
      <c r="B15" s="9" t="s">
        <v>105</v>
      </c>
      <c r="C15" s="9" t="s">
        <v>24</v>
      </c>
      <c r="D15" s="10">
        <v>14</v>
      </c>
      <c r="E15" s="11">
        <v>29459</v>
      </c>
      <c r="F15" s="52">
        <v>8.6</v>
      </c>
      <c r="G15" s="26">
        <f>IF(F15=0,"",RANK(F15,F$14:F$16))</f>
        <v>3</v>
      </c>
      <c r="H15" s="52">
        <v>9.25</v>
      </c>
      <c r="I15" s="26">
        <f>IF(H15=0,"",RANK(H15,H$14:H$16))</f>
        <v>1</v>
      </c>
      <c r="J15" s="52">
        <v>8</v>
      </c>
      <c r="K15" s="26">
        <f>IF(J15=0,"",RANK(J15,J$14:J$16))</f>
        <v>3</v>
      </c>
      <c r="L15" s="52">
        <v>7.8</v>
      </c>
      <c r="M15" s="26">
        <f>IF(L15=0,"",RANK(L15,L$14:L$16))</f>
        <v>3</v>
      </c>
      <c r="N15" s="24">
        <f t="shared" si="4"/>
        <v>33.65</v>
      </c>
      <c r="O15" s="26">
        <f>IF(N15=0,"",RANK(N15,N$14:N$16))</f>
        <v>3</v>
      </c>
    </row>
    <row r="16" spans="1:15" x14ac:dyDescent="0.3">
      <c r="A16" s="9" t="s">
        <v>81</v>
      </c>
      <c r="B16" s="9" t="s">
        <v>77</v>
      </c>
      <c r="C16" s="9" t="s">
        <v>24</v>
      </c>
      <c r="D16" s="10">
        <v>15</v>
      </c>
      <c r="E16" s="16">
        <v>29901</v>
      </c>
      <c r="F16" s="56">
        <v>8.9</v>
      </c>
      <c r="G16" s="26">
        <f>IF(F16=0,"",RANK(F16,F$14:F$16))</f>
        <v>2</v>
      </c>
      <c r="H16" s="52">
        <v>9.1999999999999993</v>
      </c>
      <c r="I16" s="26">
        <f>IF(H16=0,"",RANK(H16,H$14:H$16))</f>
        <v>2</v>
      </c>
      <c r="J16" s="52">
        <v>8.6999999999999993</v>
      </c>
      <c r="K16" s="26">
        <f>IF(J16=0,"",RANK(J16,J$14:J$16))</f>
        <v>2</v>
      </c>
      <c r="L16" s="52">
        <v>8.85</v>
      </c>
      <c r="M16" s="26">
        <f>IF(L16=0,"",RANK(L16,L$14:L$16))</f>
        <v>1</v>
      </c>
      <c r="N16" s="24">
        <f t="shared" si="4"/>
        <v>35.65</v>
      </c>
      <c r="O16" s="26">
        <f>IF(N16=0,"",RANK(N16,N$14:N$16))</f>
        <v>1</v>
      </c>
    </row>
    <row r="17" spans="1:15" x14ac:dyDescent="0.3">
      <c r="D17" s="29"/>
      <c r="E17" s="29"/>
      <c r="F17" s="57"/>
    </row>
    <row r="18" spans="1:15" x14ac:dyDescent="0.3">
      <c r="A18" s="37" t="s">
        <v>0</v>
      </c>
      <c r="B18" s="37" t="s">
        <v>1</v>
      </c>
      <c r="C18" s="37" t="s">
        <v>2</v>
      </c>
      <c r="D18" s="38" t="s">
        <v>3</v>
      </c>
      <c r="E18" s="39" t="s">
        <v>4</v>
      </c>
      <c r="F18" s="54" t="s">
        <v>192</v>
      </c>
      <c r="G18" s="38" t="s">
        <v>197</v>
      </c>
      <c r="H18" s="54" t="s">
        <v>193</v>
      </c>
      <c r="I18" s="38" t="s">
        <v>197</v>
      </c>
      <c r="J18" s="54" t="s">
        <v>194</v>
      </c>
      <c r="K18" s="38" t="s">
        <v>197</v>
      </c>
      <c r="L18" s="54" t="s">
        <v>195</v>
      </c>
      <c r="M18" s="38" t="s">
        <v>197</v>
      </c>
      <c r="N18" s="40" t="s">
        <v>196</v>
      </c>
      <c r="O18" s="38" t="s">
        <v>197</v>
      </c>
    </row>
    <row r="19" spans="1:15" x14ac:dyDescent="0.3">
      <c r="A19" s="9" t="s">
        <v>189</v>
      </c>
      <c r="B19" s="9" t="s">
        <v>174</v>
      </c>
      <c r="C19" s="9" t="s">
        <v>9</v>
      </c>
      <c r="D19" s="10">
        <v>9</v>
      </c>
      <c r="E19" s="11"/>
      <c r="F19" s="52">
        <v>8.6999999999999993</v>
      </c>
      <c r="G19" s="26">
        <f>IF(F19=0,"",RANK(F19,F$19:F$21))</f>
        <v>1</v>
      </c>
      <c r="H19" s="52">
        <v>8.8000000000000007</v>
      </c>
      <c r="I19" s="26">
        <f>IF(H19=0,"",RANK(H19,H$19:H$21))</f>
        <v>3</v>
      </c>
      <c r="J19" s="52">
        <v>8.6</v>
      </c>
      <c r="K19" s="26">
        <f>IF(J19=0,"",RANK(J19,J$19:J$21))</f>
        <v>3</v>
      </c>
      <c r="L19" s="52">
        <v>7.6749999999999998</v>
      </c>
      <c r="M19" s="26">
        <f>IF(L19=0,"",RANK(L19,L$19:L$21))</f>
        <v>3</v>
      </c>
      <c r="N19" s="24">
        <f t="shared" ref="N19:N40" si="6">SUM(F19+H19+J19+L19)</f>
        <v>33.774999999999999</v>
      </c>
      <c r="O19" s="26">
        <f>IF(N19=0,"",RANK(N19,N$19:N$21))</f>
        <v>3</v>
      </c>
    </row>
    <row r="20" spans="1:15" x14ac:dyDescent="0.3">
      <c r="A20" s="9" t="s">
        <v>162</v>
      </c>
      <c r="B20" s="9" t="s">
        <v>132</v>
      </c>
      <c r="C20" s="9" t="s">
        <v>9</v>
      </c>
      <c r="D20" s="10">
        <v>10</v>
      </c>
      <c r="E20" s="11">
        <v>29544</v>
      </c>
      <c r="F20" s="52">
        <v>8.6999999999999993</v>
      </c>
      <c r="G20" s="26">
        <f t="shared" ref="G20:I21" si="7">IF(F20=0,"",RANK(F20,F$19:F$21))</f>
        <v>1</v>
      </c>
      <c r="H20" s="52">
        <v>9.4499999999999993</v>
      </c>
      <c r="I20" s="26">
        <f t="shared" si="7"/>
        <v>1</v>
      </c>
      <c r="J20" s="52">
        <v>8.9</v>
      </c>
      <c r="K20" s="26">
        <f t="shared" ref="K20" si="8">IF(J20=0,"",RANK(J20,J$19:J$21))</f>
        <v>1</v>
      </c>
      <c r="L20" s="52">
        <v>8.8249999999999993</v>
      </c>
      <c r="M20" s="26">
        <f t="shared" ref="M20" si="9">IF(L20=0,"",RANK(L20,L$19:L$21))</f>
        <v>1</v>
      </c>
      <c r="N20" s="24">
        <f t="shared" si="6"/>
        <v>35.875</v>
      </c>
      <c r="O20" s="26">
        <f t="shared" ref="O20" si="10">IF(N20=0,"",RANK(N20,N$19:N$21))</f>
        <v>1</v>
      </c>
    </row>
    <row r="21" spans="1:15" x14ac:dyDescent="0.3">
      <c r="A21" s="21" t="s">
        <v>100</v>
      </c>
      <c r="B21" s="9" t="s">
        <v>95</v>
      </c>
      <c r="C21" s="9" t="s">
        <v>9</v>
      </c>
      <c r="D21" s="10">
        <v>11</v>
      </c>
      <c r="E21" s="11">
        <v>29211</v>
      </c>
      <c r="F21" s="52">
        <v>8.6</v>
      </c>
      <c r="G21" s="26">
        <v>2</v>
      </c>
      <c r="H21" s="52">
        <v>9.35</v>
      </c>
      <c r="I21" s="26">
        <f t="shared" si="7"/>
        <v>2</v>
      </c>
      <c r="J21" s="52">
        <v>8.8000000000000007</v>
      </c>
      <c r="K21" s="26">
        <f t="shared" ref="K21" si="11">IF(J21=0,"",RANK(J21,J$19:J$21))</f>
        <v>2</v>
      </c>
      <c r="L21" s="52">
        <v>7.75</v>
      </c>
      <c r="M21" s="26">
        <f t="shared" ref="M21" si="12">IF(L21=0,"",RANK(L21,L$19:L$21))</f>
        <v>2</v>
      </c>
      <c r="N21" s="24">
        <f t="shared" si="6"/>
        <v>34.5</v>
      </c>
      <c r="O21" s="26">
        <f t="shared" ref="O21" si="13">IF(N21=0,"",RANK(N21,N$19:N$21))</f>
        <v>2</v>
      </c>
    </row>
    <row r="22" spans="1:15" x14ac:dyDescent="0.3">
      <c r="D22" s="29"/>
      <c r="E22" s="29"/>
      <c r="F22" s="57"/>
    </row>
    <row r="23" spans="1:15" x14ac:dyDescent="0.3">
      <c r="A23" s="37" t="s">
        <v>0</v>
      </c>
      <c r="B23" s="37" t="s">
        <v>1</v>
      </c>
      <c r="C23" s="37" t="s">
        <v>2</v>
      </c>
      <c r="D23" s="38" t="s">
        <v>3</v>
      </c>
      <c r="E23" s="48" t="s">
        <v>4</v>
      </c>
      <c r="F23" s="54" t="s">
        <v>192</v>
      </c>
      <c r="G23" s="38" t="s">
        <v>197</v>
      </c>
      <c r="H23" s="54" t="s">
        <v>193</v>
      </c>
      <c r="I23" s="38" t="s">
        <v>197</v>
      </c>
      <c r="J23" s="54" t="s">
        <v>194</v>
      </c>
      <c r="K23" s="38" t="s">
        <v>197</v>
      </c>
      <c r="L23" s="54" t="s">
        <v>195</v>
      </c>
      <c r="M23" s="38" t="s">
        <v>197</v>
      </c>
      <c r="N23" s="40" t="s">
        <v>196</v>
      </c>
      <c r="O23" s="38" t="s">
        <v>197</v>
      </c>
    </row>
    <row r="24" spans="1:15" x14ac:dyDescent="0.3">
      <c r="A24" s="12" t="s">
        <v>21</v>
      </c>
      <c r="B24" s="12" t="s">
        <v>12</v>
      </c>
      <c r="C24" s="22" t="s">
        <v>22</v>
      </c>
      <c r="D24" s="10">
        <v>12</v>
      </c>
      <c r="E24" s="11">
        <v>29789</v>
      </c>
      <c r="F24" s="52">
        <v>8.5500000000000007</v>
      </c>
      <c r="G24" s="26">
        <f>IF(F24=0,"",RANK(F24,F$24:F$29))</f>
        <v>4</v>
      </c>
      <c r="H24" s="52">
        <v>9.4</v>
      </c>
      <c r="I24" s="26">
        <f>IF(H24=0,"",RANK(H24,H$24:H$29))</f>
        <v>2</v>
      </c>
      <c r="J24" s="52">
        <v>8.8000000000000007</v>
      </c>
      <c r="K24" s="26">
        <f>IF(J24=0,"",RANK(J24,J$24:J$29))</f>
        <v>1</v>
      </c>
      <c r="L24" s="52">
        <v>8.65</v>
      </c>
      <c r="M24" s="26">
        <f>IF(L24=0,"",RANK(L24,L$24:L$29))</f>
        <v>1</v>
      </c>
      <c r="N24" s="24">
        <f>SUM(F24+H24+J24+L24)</f>
        <v>35.400000000000006</v>
      </c>
      <c r="O24" s="26">
        <f>IF(N24=0,"",RANK(N24,N$24:N$29))</f>
        <v>1</v>
      </c>
    </row>
    <row r="25" spans="1:15" x14ac:dyDescent="0.3">
      <c r="A25" s="12" t="s">
        <v>27</v>
      </c>
      <c r="B25" s="12" t="s">
        <v>12</v>
      </c>
      <c r="C25" s="15" t="s">
        <v>22</v>
      </c>
      <c r="D25" s="10">
        <v>12</v>
      </c>
      <c r="E25" s="11">
        <v>29793</v>
      </c>
      <c r="F25" s="52">
        <v>8.5</v>
      </c>
      <c r="G25" s="26">
        <f t="shared" ref="G25:I29" si="14">IF(F25=0,"",RANK(F25,F$24:F$29))</f>
        <v>5</v>
      </c>
      <c r="H25" s="52">
        <v>9.35</v>
      </c>
      <c r="I25" s="26">
        <v>3</v>
      </c>
      <c r="J25" s="52">
        <v>8.5500000000000007</v>
      </c>
      <c r="K25" s="26">
        <f t="shared" ref="K25" si="15">IF(J25=0,"",RANK(J25,J$24:J$29))</f>
        <v>3</v>
      </c>
      <c r="L25" s="52">
        <v>7.9</v>
      </c>
      <c r="M25" s="26">
        <f t="shared" ref="M25" si="16">IF(L25=0,"",RANK(L25,L$24:L$29))</f>
        <v>6</v>
      </c>
      <c r="N25" s="24">
        <f>SUM(F25+H25+J25+L25)</f>
        <v>34.300000000000004</v>
      </c>
      <c r="O25" s="26">
        <f t="shared" ref="O25" si="17">IF(N25=0,"",RANK(N25,N$24:N$29))</f>
        <v>6</v>
      </c>
    </row>
    <row r="26" spans="1:15" x14ac:dyDescent="0.3">
      <c r="A26" s="9" t="s">
        <v>122</v>
      </c>
      <c r="B26" s="9" t="s">
        <v>105</v>
      </c>
      <c r="C26" s="9" t="s">
        <v>9</v>
      </c>
      <c r="D26" s="10">
        <v>12</v>
      </c>
      <c r="E26" s="11">
        <v>29455</v>
      </c>
      <c r="F26" s="52">
        <v>8.1999999999999993</v>
      </c>
      <c r="G26" s="26">
        <f t="shared" si="14"/>
        <v>6</v>
      </c>
      <c r="H26" s="52">
        <v>9.5</v>
      </c>
      <c r="I26" s="26">
        <f t="shared" si="14"/>
        <v>1</v>
      </c>
      <c r="J26" s="52">
        <v>8.5500000000000007</v>
      </c>
      <c r="K26" s="26">
        <f t="shared" ref="K26" si="18">IF(J26=0,"",RANK(J26,J$24:J$29))</f>
        <v>3</v>
      </c>
      <c r="L26" s="52">
        <v>8.5</v>
      </c>
      <c r="M26" s="26">
        <f t="shared" ref="M26" si="19">IF(L26=0,"",RANK(L26,L$24:L$29))</f>
        <v>3</v>
      </c>
      <c r="N26" s="24">
        <f t="shared" si="6"/>
        <v>34.75</v>
      </c>
      <c r="O26" s="26">
        <f t="shared" ref="O26" si="20">IF(N26=0,"",RANK(N26,N$24:N$29))</f>
        <v>3</v>
      </c>
    </row>
    <row r="27" spans="1:15" x14ac:dyDescent="0.3">
      <c r="A27" s="9" t="s">
        <v>127</v>
      </c>
      <c r="B27" s="9" t="s">
        <v>105</v>
      </c>
      <c r="C27" s="9" t="s">
        <v>9</v>
      </c>
      <c r="D27" s="10">
        <v>12</v>
      </c>
      <c r="E27" s="11">
        <v>29456</v>
      </c>
      <c r="F27" s="52">
        <v>8.6999999999999993</v>
      </c>
      <c r="G27" s="26">
        <f t="shared" si="14"/>
        <v>3</v>
      </c>
      <c r="H27" s="52">
        <v>9.1</v>
      </c>
      <c r="I27" s="26">
        <f t="shared" si="14"/>
        <v>6</v>
      </c>
      <c r="J27" s="52">
        <v>8.25</v>
      </c>
      <c r="K27" s="26">
        <f t="shared" ref="K27" si="21">IF(J27=0,"",RANK(J27,J$24:J$29))</f>
        <v>6</v>
      </c>
      <c r="L27" s="52">
        <v>8.6</v>
      </c>
      <c r="M27" s="26">
        <f t="shared" ref="M27" si="22">IF(L27=0,"",RANK(L27,L$24:L$29))</f>
        <v>2</v>
      </c>
      <c r="N27" s="24">
        <f t="shared" si="6"/>
        <v>34.65</v>
      </c>
      <c r="O27" s="26">
        <f t="shared" ref="O27" si="23">IF(N27=0,"",RANK(N27,N$24:N$29))</f>
        <v>5</v>
      </c>
    </row>
    <row r="28" spans="1:15" x14ac:dyDescent="0.3">
      <c r="A28" s="9" t="s">
        <v>191</v>
      </c>
      <c r="B28" s="9" t="s">
        <v>105</v>
      </c>
      <c r="C28" s="9" t="s">
        <v>9</v>
      </c>
      <c r="D28" s="10">
        <v>12</v>
      </c>
      <c r="E28" s="11">
        <v>29453</v>
      </c>
      <c r="F28" s="52">
        <v>8.75</v>
      </c>
      <c r="G28" s="26">
        <f t="shared" si="14"/>
        <v>2</v>
      </c>
      <c r="H28" s="52">
        <v>9.4</v>
      </c>
      <c r="I28" s="26">
        <f t="shared" si="14"/>
        <v>2</v>
      </c>
      <c r="J28" s="52">
        <v>8.6999999999999993</v>
      </c>
      <c r="K28" s="26">
        <f t="shared" ref="K28" si="24">IF(J28=0,"",RANK(J28,J$24:J$29))</f>
        <v>2</v>
      </c>
      <c r="L28" s="52">
        <v>8.1999999999999993</v>
      </c>
      <c r="M28" s="26">
        <f t="shared" ref="M28" si="25">IF(L28=0,"",RANK(L28,L$24:L$29))</f>
        <v>4</v>
      </c>
      <c r="N28" s="24">
        <f t="shared" si="6"/>
        <v>35.049999999999997</v>
      </c>
      <c r="O28" s="26">
        <f t="shared" ref="O28" si="26">IF(N28=0,"",RANK(N28,N$24:N$29))</f>
        <v>2</v>
      </c>
    </row>
    <row r="29" spans="1:15" x14ac:dyDescent="0.3">
      <c r="A29" s="9" t="s">
        <v>177</v>
      </c>
      <c r="B29" s="9" t="s">
        <v>174</v>
      </c>
      <c r="C29" s="9" t="s">
        <v>9</v>
      </c>
      <c r="D29" s="10">
        <v>12</v>
      </c>
      <c r="E29" s="11"/>
      <c r="F29" s="52">
        <v>8.85</v>
      </c>
      <c r="G29" s="26">
        <f t="shared" si="14"/>
        <v>1</v>
      </c>
      <c r="H29" s="52">
        <v>9.1999999999999993</v>
      </c>
      <c r="I29" s="26">
        <f t="shared" si="14"/>
        <v>5</v>
      </c>
      <c r="J29" s="52">
        <v>8.5</v>
      </c>
      <c r="K29" s="26">
        <f t="shared" ref="K29" si="27">IF(J29=0,"",RANK(J29,J$24:J$29))</f>
        <v>5</v>
      </c>
      <c r="L29" s="52">
        <v>8.125</v>
      </c>
      <c r="M29" s="26">
        <f t="shared" ref="M29" si="28">IF(L29=0,"",RANK(L29,L$24:L$29))</f>
        <v>5</v>
      </c>
      <c r="N29" s="24">
        <f t="shared" si="6"/>
        <v>34.674999999999997</v>
      </c>
      <c r="O29" s="26">
        <f t="shared" ref="O29" si="29">IF(N29=0,"",RANK(N29,N$24:N$29))</f>
        <v>4</v>
      </c>
    </row>
    <row r="31" spans="1:15" x14ac:dyDescent="0.3">
      <c r="A31" s="9" t="s">
        <v>179</v>
      </c>
      <c r="B31" s="9" t="s">
        <v>174</v>
      </c>
      <c r="C31" s="9" t="s">
        <v>9</v>
      </c>
      <c r="D31" s="10">
        <v>13</v>
      </c>
      <c r="E31" s="11"/>
      <c r="F31" s="52">
        <v>8.6</v>
      </c>
      <c r="G31" s="26">
        <v>3</v>
      </c>
      <c r="H31" s="52">
        <v>9</v>
      </c>
      <c r="I31" s="26">
        <f>IF(H31=0,"",RANK(H31,H$31:H$37))</f>
        <v>5</v>
      </c>
      <c r="J31" s="52">
        <v>8.3000000000000007</v>
      </c>
      <c r="K31" s="26">
        <f t="shared" ref="K31:K37" si="30">IF(J31=0,"",RANK(J31,J$31:J$37))</f>
        <v>6</v>
      </c>
      <c r="L31" s="52">
        <v>8.1</v>
      </c>
      <c r="M31" s="26">
        <f t="shared" ref="M31:M37" si="31">IF(L31=0,"",RANK(L31,L$31:L$37))</f>
        <v>6</v>
      </c>
      <c r="N31" s="24">
        <f t="shared" si="6"/>
        <v>34</v>
      </c>
      <c r="O31" s="26">
        <f t="shared" ref="O31:O37" si="32">IF(N31=0,"",RANK(N31,N$31:N$37))</f>
        <v>6</v>
      </c>
    </row>
    <row r="32" spans="1:15" x14ac:dyDescent="0.3">
      <c r="A32" s="9" t="s">
        <v>8</v>
      </c>
      <c r="B32" s="9" t="s">
        <v>6</v>
      </c>
      <c r="C32" s="9" t="s">
        <v>9</v>
      </c>
      <c r="D32" s="10">
        <v>14</v>
      </c>
      <c r="E32" s="11">
        <v>26942</v>
      </c>
      <c r="F32" s="52">
        <v>8</v>
      </c>
      <c r="G32" s="26">
        <f t="shared" ref="G32:I37" si="33">IF(F32=0,"",RANK(F32,F$31:F$37))</f>
        <v>7</v>
      </c>
      <c r="H32" s="52">
        <v>9.1999999999999993</v>
      </c>
      <c r="I32" s="26">
        <f t="shared" si="33"/>
        <v>3</v>
      </c>
      <c r="J32" s="52">
        <v>8.4499999999999993</v>
      </c>
      <c r="K32" s="26">
        <f t="shared" si="30"/>
        <v>5</v>
      </c>
      <c r="L32" s="52">
        <v>6</v>
      </c>
      <c r="M32" s="26">
        <f t="shared" si="31"/>
        <v>7</v>
      </c>
      <c r="N32" s="24">
        <f t="shared" si="6"/>
        <v>31.65</v>
      </c>
      <c r="O32" s="26">
        <f t="shared" si="32"/>
        <v>7</v>
      </c>
    </row>
    <row r="33" spans="1:15" x14ac:dyDescent="0.3">
      <c r="A33" s="9" t="s">
        <v>39</v>
      </c>
      <c r="B33" s="9" t="s">
        <v>31</v>
      </c>
      <c r="C33" s="9" t="s">
        <v>9</v>
      </c>
      <c r="D33" s="10">
        <v>14</v>
      </c>
      <c r="E33" s="11">
        <v>29192</v>
      </c>
      <c r="F33" s="52">
        <v>8.6</v>
      </c>
      <c r="G33" s="26">
        <v>3</v>
      </c>
      <c r="H33" s="52">
        <v>9.4</v>
      </c>
      <c r="I33" s="26">
        <f t="shared" si="33"/>
        <v>2</v>
      </c>
      <c r="J33" s="52">
        <v>8.6999999999999993</v>
      </c>
      <c r="K33" s="26">
        <f t="shared" si="30"/>
        <v>2</v>
      </c>
      <c r="L33" s="52">
        <v>8.85</v>
      </c>
      <c r="M33" s="26">
        <f t="shared" si="31"/>
        <v>2</v>
      </c>
      <c r="N33" s="24">
        <f t="shared" si="6"/>
        <v>35.549999999999997</v>
      </c>
      <c r="O33" s="26">
        <f t="shared" si="32"/>
        <v>2</v>
      </c>
    </row>
    <row r="34" spans="1:15" x14ac:dyDescent="0.3">
      <c r="A34" s="9" t="s">
        <v>114</v>
      </c>
      <c r="B34" s="9" t="s">
        <v>105</v>
      </c>
      <c r="C34" s="9" t="s">
        <v>9</v>
      </c>
      <c r="D34" s="10">
        <v>14</v>
      </c>
      <c r="E34" s="11">
        <v>29452</v>
      </c>
      <c r="F34" s="52">
        <v>8.75</v>
      </c>
      <c r="G34" s="26">
        <v>2</v>
      </c>
      <c r="H34" s="52">
        <v>9.1999999999999993</v>
      </c>
      <c r="I34" s="26">
        <f t="shared" si="33"/>
        <v>3</v>
      </c>
      <c r="J34" s="52">
        <v>8.3000000000000007</v>
      </c>
      <c r="K34" s="26">
        <f t="shared" si="30"/>
        <v>6</v>
      </c>
      <c r="L34" s="52">
        <v>8.65</v>
      </c>
      <c r="M34" s="26">
        <f t="shared" si="31"/>
        <v>3</v>
      </c>
      <c r="N34" s="24">
        <f t="shared" si="6"/>
        <v>34.9</v>
      </c>
      <c r="O34" s="26">
        <f t="shared" si="32"/>
        <v>4</v>
      </c>
    </row>
    <row r="35" spans="1:15" x14ac:dyDescent="0.3">
      <c r="A35" s="9" t="s">
        <v>153</v>
      </c>
      <c r="B35" s="9" t="s">
        <v>132</v>
      </c>
      <c r="C35" s="9" t="s">
        <v>9</v>
      </c>
      <c r="D35" s="10">
        <v>14</v>
      </c>
      <c r="E35" s="11">
        <v>29546</v>
      </c>
      <c r="F35" s="52">
        <v>8.8000000000000007</v>
      </c>
      <c r="G35" s="26">
        <f t="shared" si="33"/>
        <v>1</v>
      </c>
      <c r="H35" s="52">
        <v>9.5</v>
      </c>
      <c r="I35" s="26">
        <f t="shared" si="33"/>
        <v>1</v>
      </c>
      <c r="J35" s="52">
        <v>9</v>
      </c>
      <c r="K35" s="26">
        <f t="shared" si="30"/>
        <v>1</v>
      </c>
      <c r="L35" s="52">
        <v>8.6</v>
      </c>
      <c r="M35" s="26">
        <f t="shared" si="31"/>
        <v>5</v>
      </c>
      <c r="N35" s="24">
        <f t="shared" si="6"/>
        <v>35.9</v>
      </c>
      <c r="O35" s="26">
        <f t="shared" si="32"/>
        <v>1</v>
      </c>
    </row>
    <row r="36" spans="1:15" x14ac:dyDescent="0.3">
      <c r="A36" s="9" t="s">
        <v>10</v>
      </c>
      <c r="B36" s="9" t="s">
        <v>6</v>
      </c>
      <c r="C36" s="9" t="s">
        <v>9</v>
      </c>
      <c r="D36" s="10">
        <v>15</v>
      </c>
      <c r="E36" s="11">
        <v>29334</v>
      </c>
      <c r="F36" s="52">
        <v>8.3000000000000007</v>
      </c>
      <c r="G36" s="26">
        <f t="shared" si="33"/>
        <v>6</v>
      </c>
      <c r="H36" s="52">
        <v>9</v>
      </c>
      <c r="I36" s="26">
        <f t="shared" si="33"/>
        <v>5</v>
      </c>
      <c r="J36" s="52">
        <v>8.65</v>
      </c>
      <c r="K36" s="26">
        <f t="shared" si="30"/>
        <v>3</v>
      </c>
      <c r="L36" s="52">
        <v>8.625</v>
      </c>
      <c r="M36" s="26">
        <f t="shared" si="31"/>
        <v>4</v>
      </c>
      <c r="N36" s="24">
        <f t="shared" si="6"/>
        <v>34.575000000000003</v>
      </c>
      <c r="O36" s="26">
        <f t="shared" si="32"/>
        <v>5</v>
      </c>
    </row>
    <row r="37" spans="1:15" x14ac:dyDescent="0.3">
      <c r="A37" s="9" t="s">
        <v>154</v>
      </c>
      <c r="B37" s="9" t="s">
        <v>132</v>
      </c>
      <c r="C37" s="9" t="s">
        <v>9</v>
      </c>
      <c r="D37" s="10">
        <v>15</v>
      </c>
      <c r="E37" s="11">
        <v>29545</v>
      </c>
      <c r="F37" s="52">
        <v>8.8000000000000007</v>
      </c>
      <c r="G37" s="26">
        <f t="shared" si="33"/>
        <v>1</v>
      </c>
      <c r="H37" s="52">
        <v>9</v>
      </c>
      <c r="I37" s="26">
        <f t="shared" si="33"/>
        <v>5</v>
      </c>
      <c r="J37" s="52">
        <v>8.5</v>
      </c>
      <c r="K37" s="26">
        <f t="shared" si="30"/>
        <v>4</v>
      </c>
      <c r="L37" s="52">
        <v>9.1</v>
      </c>
      <c r="M37" s="26">
        <f t="shared" si="31"/>
        <v>1</v>
      </c>
      <c r="N37" s="24">
        <f t="shared" si="6"/>
        <v>35.4</v>
      </c>
      <c r="O37" s="26">
        <f t="shared" si="32"/>
        <v>3</v>
      </c>
    </row>
    <row r="39" spans="1:15" x14ac:dyDescent="0.3">
      <c r="A39" s="9" t="s">
        <v>40</v>
      </c>
      <c r="B39" s="9" t="s">
        <v>31</v>
      </c>
      <c r="C39" s="9" t="s">
        <v>9</v>
      </c>
      <c r="D39" s="10">
        <v>17</v>
      </c>
      <c r="E39" s="11">
        <v>26963</v>
      </c>
      <c r="F39" s="52">
        <v>8.65</v>
      </c>
      <c r="G39" s="26">
        <f>IF(F39=0,"",RANK(F39,F$39:F$40))</f>
        <v>1</v>
      </c>
      <c r="H39" s="52">
        <v>9.4499999999999993</v>
      </c>
      <c r="I39" s="26">
        <f>IF(H39=0,"",RANK(H39,H$39:H$40))</f>
        <v>1</v>
      </c>
      <c r="J39" s="52">
        <v>9</v>
      </c>
      <c r="K39" s="26">
        <f>IF(J39=0,"",RANK(J39,J$39:J$40))</f>
        <v>1</v>
      </c>
      <c r="L39" s="52">
        <v>8.8000000000000007</v>
      </c>
      <c r="M39" s="26">
        <f>IF(L39=0,"",RANK(L39,L$39:L$40))</f>
        <v>1</v>
      </c>
      <c r="N39" s="24">
        <f t="shared" si="6"/>
        <v>35.900000000000006</v>
      </c>
      <c r="O39" s="26">
        <f>IF(N39=0,"",RANK(N39,N$39:N$40))</f>
        <v>1</v>
      </c>
    </row>
    <row r="40" spans="1:15" x14ac:dyDescent="0.3">
      <c r="A40" s="9" t="s">
        <v>104</v>
      </c>
      <c r="B40" s="9" t="s">
        <v>105</v>
      </c>
      <c r="C40" s="9" t="s">
        <v>9</v>
      </c>
      <c r="D40" s="10">
        <v>17</v>
      </c>
      <c r="E40" s="11">
        <v>29458</v>
      </c>
      <c r="F40" s="52">
        <v>8.25</v>
      </c>
      <c r="G40" s="26">
        <f>IF(F40=0,"",RANK(F40,F$39:F$40))</f>
        <v>2</v>
      </c>
      <c r="H40" s="52">
        <v>9.35</v>
      </c>
      <c r="I40" s="26">
        <f>IF(H40=0,"",RANK(H40,H$39:H$40))</f>
        <v>2</v>
      </c>
      <c r="J40" s="52">
        <v>8.1999999999999993</v>
      </c>
      <c r="K40" s="26">
        <f>IF(J40=0,"",RANK(J40,J$39:J$40))</f>
        <v>2</v>
      </c>
      <c r="L40" s="52">
        <v>7.625</v>
      </c>
      <c r="M40" s="26">
        <f>IF(L40=0,"",RANK(L40,L$39:L$40))</f>
        <v>2</v>
      </c>
      <c r="N40" s="24">
        <f t="shared" si="6"/>
        <v>33.424999999999997</v>
      </c>
      <c r="O40" s="26">
        <f>IF(N40=0,"",RANK(N40,N$39:N$40))</f>
        <v>2</v>
      </c>
    </row>
    <row r="41" spans="1:15" x14ac:dyDescent="0.3">
      <c r="A41" s="41" t="s">
        <v>198</v>
      </c>
      <c r="B41" s="41"/>
      <c r="C41" s="45"/>
    </row>
    <row r="42" spans="1:15" x14ac:dyDescent="0.3">
      <c r="A42" s="37" t="s">
        <v>0</v>
      </c>
      <c r="B42" s="37" t="s">
        <v>1</v>
      </c>
      <c r="C42" s="37" t="s">
        <v>2</v>
      </c>
      <c r="D42" s="38" t="s">
        <v>3</v>
      </c>
      <c r="E42" s="39" t="s">
        <v>4</v>
      </c>
      <c r="F42" s="54" t="s">
        <v>192</v>
      </c>
      <c r="G42" s="38" t="s">
        <v>197</v>
      </c>
      <c r="H42" s="54" t="s">
        <v>193</v>
      </c>
      <c r="I42" s="38" t="s">
        <v>197</v>
      </c>
      <c r="J42" s="54" t="s">
        <v>194</v>
      </c>
      <c r="K42" s="38" t="s">
        <v>197</v>
      </c>
      <c r="L42" s="54" t="s">
        <v>195</v>
      </c>
      <c r="M42" s="38" t="s">
        <v>197</v>
      </c>
      <c r="N42" s="40" t="s">
        <v>196</v>
      </c>
      <c r="O42" s="38" t="s">
        <v>197</v>
      </c>
    </row>
    <row r="43" spans="1:15" x14ac:dyDescent="0.3">
      <c r="A43" s="21" t="s">
        <v>94</v>
      </c>
      <c r="B43" s="9" t="s">
        <v>95</v>
      </c>
      <c r="C43" s="9" t="s">
        <v>45</v>
      </c>
      <c r="D43" s="10">
        <v>11</v>
      </c>
      <c r="E43" s="11">
        <v>29176</v>
      </c>
      <c r="F43" s="52">
        <v>8.6</v>
      </c>
      <c r="G43" s="26">
        <f>IF(F43=0,"",RANK(F43,F$43:F$48))</f>
        <v>3</v>
      </c>
      <c r="H43" s="52">
        <v>9.1</v>
      </c>
      <c r="I43" s="26">
        <f>IF(H43=0,"",RANK(H43,H$43:H$48))</f>
        <v>5</v>
      </c>
      <c r="J43" s="52">
        <v>8.3000000000000007</v>
      </c>
      <c r="K43" s="26">
        <f t="shared" ref="K43:K48" si="34">IF(J43=0,"",RANK(J43,J$43:J$48))</f>
        <v>4</v>
      </c>
      <c r="L43" s="52">
        <v>8.4250000000000007</v>
      </c>
      <c r="M43" s="26">
        <f t="shared" ref="M43:M48" si="35">IF(L43=0,"",RANK(L43,L$43:L$48))</f>
        <v>4</v>
      </c>
      <c r="N43" s="24">
        <f t="shared" ref="N43:N61" si="36">SUM(F43+H43+J43+L43)</f>
        <v>34.424999999999997</v>
      </c>
      <c r="O43" s="26">
        <f t="shared" ref="O43:O48" si="37">IF(N43=0,"",RANK(N43,N$43:N$48))</f>
        <v>4</v>
      </c>
    </row>
    <row r="44" spans="1:15" x14ac:dyDescent="0.3">
      <c r="A44" s="21" t="s">
        <v>96</v>
      </c>
      <c r="B44" s="9" t="s">
        <v>95</v>
      </c>
      <c r="C44" s="9" t="s">
        <v>45</v>
      </c>
      <c r="D44" s="10">
        <v>11</v>
      </c>
      <c r="E44" s="11">
        <v>29174</v>
      </c>
      <c r="F44" s="52">
        <v>8.5</v>
      </c>
      <c r="G44" s="26">
        <f t="shared" ref="G44:I48" si="38">IF(F44=0,"",RANK(F44,F$43:F$48))</f>
        <v>4</v>
      </c>
      <c r="H44" s="52">
        <v>9.4</v>
      </c>
      <c r="I44" s="26">
        <f t="shared" si="38"/>
        <v>2</v>
      </c>
      <c r="J44" s="52">
        <v>8.1</v>
      </c>
      <c r="K44" s="26">
        <f t="shared" si="34"/>
        <v>5</v>
      </c>
      <c r="L44" s="52">
        <v>8.5250000000000004</v>
      </c>
      <c r="M44" s="26">
        <f t="shared" si="35"/>
        <v>3</v>
      </c>
      <c r="N44" s="24">
        <f t="shared" si="36"/>
        <v>34.524999999999999</v>
      </c>
      <c r="O44" s="26">
        <f t="shared" si="37"/>
        <v>3</v>
      </c>
    </row>
    <row r="45" spans="1:15" x14ac:dyDescent="0.3">
      <c r="A45" s="21" t="s">
        <v>99</v>
      </c>
      <c r="B45" s="9" t="s">
        <v>95</v>
      </c>
      <c r="C45" s="9" t="s">
        <v>45</v>
      </c>
      <c r="D45" s="10">
        <v>11</v>
      </c>
      <c r="E45" s="11">
        <v>29222</v>
      </c>
      <c r="F45" s="52">
        <v>7.3</v>
      </c>
      <c r="G45" s="26">
        <f t="shared" si="38"/>
        <v>6</v>
      </c>
      <c r="H45" s="52">
        <v>9.0500000000000007</v>
      </c>
      <c r="I45" s="26">
        <f t="shared" si="38"/>
        <v>6</v>
      </c>
      <c r="J45" s="52">
        <v>8.5</v>
      </c>
      <c r="K45" s="26">
        <f t="shared" si="34"/>
        <v>3</v>
      </c>
      <c r="L45" s="52">
        <v>6.65</v>
      </c>
      <c r="M45" s="26">
        <f t="shared" si="35"/>
        <v>6</v>
      </c>
      <c r="N45" s="24">
        <f t="shared" si="36"/>
        <v>31.5</v>
      </c>
      <c r="O45" s="26">
        <f t="shared" si="37"/>
        <v>6</v>
      </c>
    </row>
    <row r="46" spans="1:15" x14ac:dyDescent="0.3">
      <c r="A46" s="21" t="s">
        <v>103</v>
      </c>
      <c r="B46" s="9" t="s">
        <v>95</v>
      </c>
      <c r="C46" s="9" t="s">
        <v>45</v>
      </c>
      <c r="D46" s="10">
        <v>11</v>
      </c>
      <c r="E46" s="11">
        <v>29177</v>
      </c>
      <c r="F46" s="52">
        <v>8.65</v>
      </c>
      <c r="G46" s="26">
        <f t="shared" si="38"/>
        <v>2</v>
      </c>
      <c r="H46" s="52">
        <v>9.3000000000000007</v>
      </c>
      <c r="I46" s="26">
        <f t="shared" si="38"/>
        <v>4</v>
      </c>
      <c r="J46" s="52">
        <v>9</v>
      </c>
      <c r="K46" s="26">
        <f t="shared" si="34"/>
        <v>1</v>
      </c>
      <c r="L46" s="52">
        <v>8.6750000000000007</v>
      </c>
      <c r="M46" s="26">
        <f t="shared" si="35"/>
        <v>2</v>
      </c>
      <c r="N46" s="24">
        <f t="shared" si="36"/>
        <v>35.625</v>
      </c>
      <c r="O46" s="26">
        <f t="shared" si="37"/>
        <v>2</v>
      </c>
    </row>
    <row r="47" spans="1:15" x14ac:dyDescent="0.3">
      <c r="A47" s="9" t="s">
        <v>79</v>
      </c>
      <c r="B47" s="9" t="s">
        <v>77</v>
      </c>
      <c r="C47" s="9" t="s">
        <v>45</v>
      </c>
      <c r="D47" s="10">
        <v>12</v>
      </c>
      <c r="E47" s="16">
        <v>29369</v>
      </c>
      <c r="F47" s="52">
        <v>8.85</v>
      </c>
      <c r="G47" s="26">
        <f t="shared" si="38"/>
        <v>1</v>
      </c>
      <c r="H47" s="52">
        <v>9.5</v>
      </c>
      <c r="I47" s="26">
        <f t="shared" si="38"/>
        <v>1</v>
      </c>
      <c r="J47" s="52">
        <v>8.9</v>
      </c>
      <c r="K47" s="26">
        <f t="shared" si="34"/>
        <v>2</v>
      </c>
      <c r="L47" s="52">
        <v>9.1999999999999993</v>
      </c>
      <c r="M47" s="26">
        <f t="shared" si="35"/>
        <v>1</v>
      </c>
      <c r="N47" s="24">
        <f t="shared" si="36"/>
        <v>36.450000000000003</v>
      </c>
      <c r="O47" s="26">
        <f t="shared" si="37"/>
        <v>1</v>
      </c>
    </row>
    <row r="48" spans="1:15" x14ac:dyDescent="0.3">
      <c r="A48" s="21" t="s">
        <v>98</v>
      </c>
      <c r="B48" s="9" t="s">
        <v>95</v>
      </c>
      <c r="C48" s="9" t="s">
        <v>45</v>
      </c>
      <c r="D48" s="10">
        <v>12</v>
      </c>
      <c r="E48" s="11">
        <v>29221</v>
      </c>
      <c r="F48" s="50">
        <v>8.3000000000000007</v>
      </c>
      <c r="G48" s="26">
        <f t="shared" si="38"/>
        <v>5</v>
      </c>
      <c r="H48" s="52">
        <v>9.35</v>
      </c>
      <c r="I48" s="26">
        <f t="shared" si="38"/>
        <v>3</v>
      </c>
      <c r="J48" s="52">
        <v>7.7</v>
      </c>
      <c r="K48" s="26">
        <f t="shared" si="34"/>
        <v>6</v>
      </c>
      <c r="L48" s="52">
        <v>8.1999999999999993</v>
      </c>
      <c r="M48" s="26">
        <f t="shared" si="35"/>
        <v>5</v>
      </c>
      <c r="N48" s="24">
        <f t="shared" si="36"/>
        <v>33.549999999999997</v>
      </c>
      <c r="O48" s="26">
        <f t="shared" si="37"/>
        <v>5</v>
      </c>
    </row>
    <row r="49" spans="1:15" x14ac:dyDescent="0.3">
      <c r="A49" s="44"/>
      <c r="F49" s="53"/>
      <c r="G49" s="33"/>
      <c r="I49" s="33"/>
      <c r="K49" s="33"/>
      <c r="M49" s="33"/>
      <c r="O49" s="33"/>
    </row>
    <row r="50" spans="1:15" x14ac:dyDescent="0.3">
      <c r="A50" s="21" t="s">
        <v>101</v>
      </c>
      <c r="B50" s="9" t="s">
        <v>95</v>
      </c>
      <c r="C50" s="9" t="s">
        <v>45</v>
      </c>
      <c r="D50" s="10">
        <v>13</v>
      </c>
      <c r="E50" s="11">
        <v>29216</v>
      </c>
      <c r="F50" s="50">
        <v>8.6999999999999993</v>
      </c>
      <c r="G50" s="26">
        <f>IF(F50=0,"",RANK(F50,F$50:F$54))</f>
        <v>2</v>
      </c>
      <c r="H50" s="52">
        <v>9.5</v>
      </c>
      <c r="I50" s="26">
        <f>IF(H50=0,"",RANK(H50,H$50:H$54))</f>
        <v>2</v>
      </c>
      <c r="J50" s="52">
        <v>8.8000000000000007</v>
      </c>
      <c r="K50" s="26">
        <f>IF(J50=0,"",RANK(J50,J$50:J$54))</f>
        <v>2</v>
      </c>
      <c r="L50" s="52">
        <v>8.6999999999999993</v>
      </c>
      <c r="M50" s="26">
        <f>IF(L50=0,"",RANK(L50,L$50:L$54))</f>
        <v>1</v>
      </c>
      <c r="N50" s="24">
        <f t="shared" si="36"/>
        <v>35.700000000000003</v>
      </c>
      <c r="O50" s="26">
        <f>IF(N50=0,"",RANK(N50,N$50:N$54))</f>
        <v>2</v>
      </c>
    </row>
    <row r="51" spans="1:15" x14ac:dyDescent="0.3">
      <c r="A51" s="21" t="s">
        <v>97</v>
      </c>
      <c r="B51" s="9" t="s">
        <v>95</v>
      </c>
      <c r="C51" s="9" t="s">
        <v>45</v>
      </c>
      <c r="D51" s="10">
        <v>14</v>
      </c>
      <c r="E51" s="11">
        <v>29213</v>
      </c>
      <c r="F51" s="50">
        <v>8.5500000000000007</v>
      </c>
      <c r="G51" s="26">
        <v>3</v>
      </c>
      <c r="H51" s="52">
        <v>9.1</v>
      </c>
      <c r="I51" s="26">
        <f t="shared" ref="G51:I54" si="39">IF(H51=0,"",RANK(H51,H$50:H$54))</f>
        <v>5</v>
      </c>
      <c r="J51" s="52">
        <v>8.8000000000000007</v>
      </c>
      <c r="K51" s="26">
        <f>IF(J51=0,"",RANK(J51,J$50:J$54))</f>
        <v>2</v>
      </c>
      <c r="L51" s="52">
        <v>8.1</v>
      </c>
      <c r="M51" s="26">
        <f>IF(L51=0,"",RANK(L51,L$50:L$54))</f>
        <v>4</v>
      </c>
      <c r="N51" s="24">
        <f t="shared" si="36"/>
        <v>34.549999999999997</v>
      </c>
      <c r="O51" s="26">
        <f>IF(N51=0,"",RANK(N51,N$50:N$54))</f>
        <v>4</v>
      </c>
    </row>
    <row r="52" spans="1:15" x14ac:dyDescent="0.3">
      <c r="A52" s="21" t="s">
        <v>102</v>
      </c>
      <c r="B52" s="9" t="s">
        <v>95</v>
      </c>
      <c r="C52" s="9" t="s">
        <v>45</v>
      </c>
      <c r="D52" s="10">
        <v>14</v>
      </c>
      <c r="E52" s="11">
        <v>29266</v>
      </c>
      <c r="F52" s="50">
        <v>8.4</v>
      </c>
      <c r="G52" s="26">
        <f t="shared" si="39"/>
        <v>5</v>
      </c>
      <c r="H52" s="52">
        <v>9.15</v>
      </c>
      <c r="I52" s="26">
        <f t="shared" si="39"/>
        <v>4</v>
      </c>
      <c r="J52" s="52">
        <v>8.4</v>
      </c>
      <c r="K52" s="26">
        <v>3</v>
      </c>
      <c r="L52" s="52">
        <v>8</v>
      </c>
      <c r="M52" s="26">
        <f>IF(L52=0,"",RANK(L52,L$50:L$54))</f>
        <v>5</v>
      </c>
      <c r="N52" s="24">
        <f t="shared" si="36"/>
        <v>33.950000000000003</v>
      </c>
      <c r="O52" s="26">
        <f>IF(N52=0,"",RANK(N52,N$50:N$54))</f>
        <v>5</v>
      </c>
    </row>
    <row r="53" spans="1:15" x14ac:dyDescent="0.3">
      <c r="A53" s="9" t="s">
        <v>160</v>
      </c>
      <c r="B53" s="9" t="s">
        <v>132</v>
      </c>
      <c r="C53" s="9" t="s">
        <v>45</v>
      </c>
      <c r="D53" s="10">
        <v>14</v>
      </c>
      <c r="E53" s="11">
        <v>29547</v>
      </c>
      <c r="F53" s="50">
        <v>8.9</v>
      </c>
      <c r="G53" s="26">
        <f t="shared" si="39"/>
        <v>1</v>
      </c>
      <c r="H53" s="52">
        <v>9.6</v>
      </c>
      <c r="I53" s="26">
        <f t="shared" si="39"/>
        <v>1</v>
      </c>
      <c r="J53" s="52">
        <v>8.9</v>
      </c>
      <c r="K53" s="26">
        <f>IF(J53=0,"",RANK(J53,J$50:J$54))</f>
        <v>1</v>
      </c>
      <c r="L53" s="52">
        <v>8.4499999999999993</v>
      </c>
      <c r="M53" s="26">
        <f>IF(L53=0,"",RANK(L53,L$50:L$54))</f>
        <v>3</v>
      </c>
      <c r="N53" s="24">
        <f t="shared" si="36"/>
        <v>35.849999999999994</v>
      </c>
      <c r="O53" s="26">
        <f>IF(N53=0,"",RANK(N53,N$50:N$54))</f>
        <v>1</v>
      </c>
    </row>
    <row r="54" spans="1:15" x14ac:dyDescent="0.3">
      <c r="A54" s="9" t="s">
        <v>115</v>
      </c>
      <c r="B54" s="9" t="s">
        <v>105</v>
      </c>
      <c r="C54" s="9" t="s">
        <v>45</v>
      </c>
      <c r="D54" s="10">
        <v>15</v>
      </c>
      <c r="E54" s="11">
        <v>29463</v>
      </c>
      <c r="F54" s="50">
        <v>8.6999999999999993</v>
      </c>
      <c r="G54" s="26">
        <f t="shared" si="39"/>
        <v>2</v>
      </c>
      <c r="H54" s="52">
        <v>9.3000000000000007</v>
      </c>
      <c r="I54" s="26">
        <f t="shared" si="39"/>
        <v>3</v>
      </c>
      <c r="J54" s="52">
        <v>8.1</v>
      </c>
      <c r="K54" s="26">
        <f>IF(J54=0,"",RANK(J54,J$50:J$54))</f>
        <v>5</v>
      </c>
      <c r="L54" s="52">
        <v>8.5</v>
      </c>
      <c r="M54" s="26">
        <f>IF(L54=0,"",RANK(L54,L$50:L$54))</f>
        <v>2</v>
      </c>
      <c r="N54" s="24">
        <f t="shared" si="36"/>
        <v>34.6</v>
      </c>
      <c r="O54" s="26">
        <f>IF(N54=0,"",RANK(N54,N$50:N$54))</f>
        <v>3</v>
      </c>
    </row>
    <row r="55" spans="1:15" x14ac:dyDescent="0.3">
      <c r="F55" s="53"/>
      <c r="G55" s="33"/>
      <c r="I55" s="33"/>
      <c r="K55" s="33"/>
      <c r="M55" s="33"/>
      <c r="O55" s="33"/>
    </row>
    <row r="56" spans="1:15" x14ac:dyDescent="0.3">
      <c r="A56" s="9" t="s">
        <v>44</v>
      </c>
      <c r="B56" s="9" t="s">
        <v>31</v>
      </c>
      <c r="C56" s="9" t="s">
        <v>45</v>
      </c>
      <c r="D56" s="10">
        <v>16</v>
      </c>
      <c r="E56" s="11">
        <v>26954</v>
      </c>
      <c r="F56" s="50">
        <v>8.8000000000000007</v>
      </c>
      <c r="G56" s="26">
        <f>IF(F56=0,"",RANK(F56,F$56:F$61))</f>
        <v>3</v>
      </c>
      <c r="H56" s="52">
        <v>9.35</v>
      </c>
      <c r="I56" s="26">
        <f>IF(H56=0,"",RANK(H56,H$56:H$61))</f>
        <v>3</v>
      </c>
      <c r="J56" s="52">
        <v>8.6999999999999993</v>
      </c>
      <c r="K56" s="26">
        <f>IF(J56=0,"",RANK(J56,J$56:J$61))</f>
        <v>3</v>
      </c>
      <c r="L56" s="52">
        <v>8.5</v>
      </c>
      <c r="M56" s="26">
        <f>IF(L56=0,"",RANK(L56,L$56:L$61))</f>
        <v>4</v>
      </c>
      <c r="N56" s="24">
        <f t="shared" si="36"/>
        <v>35.349999999999994</v>
      </c>
      <c r="O56" s="26">
        <f>IF(N56=0,"",RANK(N56,N$56:N$61))</f>
        <v>3</v>
      </c>
    </row>
    <row r="57" spans="1:15" x14ac:dyDescent="0.3">
      <c r="A57" s="9" t="s">
        <v>184</v>
      </c>
      <c r="B57" s="9" t="s">
        <v>174</v>
      </c>
      <c r="C57" s="9" t="s">
        <v>45</v>
      </c>
      <c r="D57" s="10">
        <v>16</v>
      </c>
      <c r="E57" s="11"/>
      <c r="F57" s="50">
        <v>9.15</v>
      </c>
      <c r="G57" s="26">
        <f t="shared" ref="G57:I61" si="40">IF(F57=0,"",RANK(F57,F$56:F$61))</f>
        <v>2</v>
      </c>
      <c r="H57" s="52">
        <v>9.0500000000000007</v>
      </c>
      <c r="I57" s="26">
        <f t="shared" si="40"/>
        <v>6</v>
      </c>
      <c r="J57" s="52">
        <v>8.8000000000000007</v>
      </c>
      <c r="K57" s="26">
        <f t="shared" ref="K57" si="41">IF(J57=0,"",RANK(J57,J$56:J$61))</f>
        <v>2</v>
      </c>
      <c r="L57" s="52">
        <v>8.6</v>
      </c>
      <c r="M57" s="26">
        <f t="shared" ref="M57" si="42">IF(L57=0,"",RANK(L57,L$56:L$61))</f>
        <v>3</v>
      </c>
      <c r="N57" s="24">
        <f t="shared" si="36"/>
        <v>35.6</v>
      </c>
      <c r="O57" s="26">
        <f t="shared" ref="O57" si="43">IF(N57=0,"",RANK(N57,N$56:N$61))</f>
        <v>2</v>
      </c>
    </row>
    <row r="58" spans="1:15" x14ac:dyDescent="0.3">
      <c r="A58" s="9" t="s">
        <v>119</v>
      </c>
      <c r="B58" s="9" t="s">
        <v>105</v>
      </c>
      <c r="C58" s="9" t="s">
        <v>45</v>
      </c>
      <c r="D58" s="10">
        <v>17</v>
      </c>
      <c r="E58" s="11">
        <v>29461</v>
      </c>
      <c r="F58" s="50">
        <v>8.4499999999999993</v>
      </c>
      <c r="G58" s="26">
        <f t="shared" si="40"/>
        <v>6</v>
      </c>
      <c r="H58" s="52">
        <v>9.4</v>
      </c>
      <c r="I58" s="26">
        <f t="shared" si="40"/>
        <v>2</v>
      </c>
      <c r="J58" s="52">
        <v>8.4</v>
      </c>
      <c r="K58" s="26">
        <f t="shared" ref="K58" si="44">IF(J58=0,"",RANK(J58,J$56:J$61))</f>
        <v>5</v>
      </c>
      <c r="L58" s="52">
        <v>7.3</v>
      </c>
      <c r="M58" s="26">
        <f t="shared" ref="M58" si="45">IF(L58=0,"",RANK(L58,L$56:L$61))</f>
        <v>6</v>
      </c>
      <c r="N58" s="24">
        <f t="shared" si="36"/>
        <v>33.549999999999997</v>
      </c>
      <c r="O58" s="26">
        <f t="shared" ref="O58" si="46">IF(N58=0,"",RANK(N58,N$56:N$61))</f>
        <v>6</v>
      </c>
    </row>
    <row r="59" spans="1:15" x14ac:dyDescent="0.3">
      <c r="A59" s="9" t="s">
        <v>129</v>
      </c>
      <c r="B59" s="9" t="s">
        <v>105</v>
      </c>
      <c r="C59" s="9" t="s">
        <v>45</v>
      </c>
      <c r="D59" s="10">
        <v>17</v>
      </c>
      <c r="E59" s="11">
        <v>29462</v>
      </c>
      <c r="F59" s="50">
        <v>8.6999999999999993</v>
      </c>
      <c r="G59" s="26">
        <f t="shared" si="40"/>
        <v>4</v>
      </c>
      <c r="H59" s="52">
        <v>9.4499999999999993</v>
      </c>
      <c r="I59" s="26">
        <f t="shared" si="40"/>
        <v>1</v>
      </c>
      <c r="J59" s="52">
        <v>8.6999999999999993</v>
      </c>
      <c r="K59" s="26">
        <f t="shared" ref="K59" si="47">IF(J59=0,"",RANK(J59,J$56:J$61))</f>
        <v>3</v>
      </c>
      <c r="L59" s="52">
        <v>8.35</v>
      </c>
      <c r="M59" s="26">
        <f t="shared" ref="M59" si="48">IF(L59=0,"",RANK(L59,L$56:L$61))</f>
        <v>5</v>
      </c>
      <c r="N59" s="24">
        <f t="shared" si="36"/>
        <v>35.199999999999996</v>
      </c>
      <c r="O59" s="26">
        <f t="shared" ref="O59" si="49">IF(N59=0,"",RANK(N59,N$56:N$61))</f>
        <v>4</v>
      </c>
    </row>
    <row r="60" spans="1:15" x14ac:dyDescent="0.3">
      <c r="A60" s="9" t="s">
        <v>190</v>
      </c>
      <c r="B60" s="9" t="s">
        <v>174</v>
      </c>
      <c r="C60" s="9" t="s">
        <v>45</v>
      </c>
      <c r="D60" s="10">
        <v>17</v>
      </c>
      <c r="E60" s="11"/>
      <c r="F60" s="50">
        <v>9.25</v>
      </c>
      <c r="G60" s="26">
        <f t="shared" si="40"/>
        <v>1</v>
      </c>
      <c r="H60" s="52">
        <v>9.3000000000000007</v>
      </c>
      <c r="I60" s="26">
        <f t="shared" si="40"/>
        <v>5</v>
      </c>
      <c r="J60" s="52">
        <v>8.9</v>
      </c>
      <c r="K60" s="26">
        <f t="shared" ref="K60" si="50">IF(J60=0,"",RANK(J60,J$56:J$61))</f>
        <v>1</v>
      </c>
      <c r="L60" s="52">
        <v>9</v>
      </c>
      <c r="M60" s="26">
        <f t="shared" ref="M60" si="51">IF(L60=0,"",RANK(L60,L$56:L$61))</f>
        <v>1</v>
      </c>
      <c r="N60" s="24">
        <f t="shared" si="36"/>
        <v>36.450000000000003</v>
      </c>
      <c r="O60" s="26">
        <f t="shared" ref="O60" si="52">IF(N60=0,"",RANK(N60,N$56:N$61))</f>
        <v>1</v>
      </c>
    </row>
    <row r="61" spans="1:15" x14ac:dyDescent="0.3">
      <c r="A61" s="9" t="s">
        <v>113</v>
      </c>
      <c r="B61" s="9" t="s">
        <v>105</v>
      </c>
      <c r="C61" s="9" t="s">
        <v>45</v>
      </c>
      <c r="D61" s="10">
        <v>18</v>
      </c>
      <c r="E61" s="11">
        <v>29460</v>
      </c>
      <c r="F61" s="50">
        <v>8.6</v>
      </c>
      <c r="G61" s="26">
        <f t="shared" si="40"/>
        <v>5</v>
      </c>
      <c r="H61" s="52">
        <v>9.35</v>
      </c>
      <c r="I61" s="26">
        <f t="shared" si="40"/>
        <v>3</v>
      </c>
      <c r="J61" s="52">
        <v>7.9</v>
      </c>
      <c r="K61" s="26">
        <f t="shared" ref="K61" si="53">IF(J61=0,"",RANK(J61,J$56:J$61))</f>
        <v>6</v>
      </c>
      <c r="L61" s="52">
        <v>8.625</v>
      </c>
      <c r="M61" s="26">
        <f t="shared" ref="M61" si="54">IF(L61=0,"",RANK(L61,L$56:L$61))</f>
        <v>2</v>
      </c>
      <c r="N61" s="24">
        <f t="shared" si="36"/>
        <v>34.475000000000001</v>
      </c>
      <c r="O61" s="26">
        <f t="shared" ref="O61" si="55">IF(N61=0,"",RANK(N61,N$56:N$61))</f>
        <v>5</v>
      </c>
    </row>
    <row r="63" spans="1:15" x14ac:dyDescent="0.3">
      <c r="A63" s="37" t="s">
        <v>0</v>
      </c>
      <c r="B63" s="37" t="s">
        <v>1</v>
      </c>
      <c r="C63" s="37" t="s">
        <v>2</v>
      </c>
      <c r="D63" s="38" t="s">
        <v>3</v>
      </c>
      <c r="E63" s="39" t="s">
        <v>4</v>
      </c>
      <c r="F63" s="54" t="s">
        <v>192</v>
      </c>
      <c r="G63" s="38" t="s">
        <v>197</v>
      </c>
      <c r="H63" s="54" t="s">
        <v>193</v>
      </c>
      <c r="I63" s="38" t="s">
        <v>197</v>
      </c>
      <c r="J63" s="54" t="s">
        <v>194</v>
      </c>
      <c r="K63" s="38" t="s">
        <v>197</v>
      </c>
      <c r="L63" s="54" t="s">
        <v>195</v>
      </c>
      <c r="M63" s="38" t="s">
        <v>197</v>
      </c>
      <c r="N63" s="40" t="s">
        <v>196</v>
      </c>
      <c r="O63" s="38" t="s">
        <v>197</v>
      </c>
    </row>
    <row r="64" spans="1:15" x14ac:dyDescent="0.3">
      <c r="A64" s="9" t="s">
        <v>46</v>
      </c>
      <c r="B64" s="9" t="s">
        <v>31</v>
      </c>
      <c r="C64" s="9" t="s">
        <v>47</v>
      </c>
      <c r="D64" s="10">
        <v>17</v>
      </c>
      <c r="E64" s="11">
        <v>26953</v>
      </c>
      <c r="F64" s="52">
        <v>8.9</v>
      </c>
      <c r="G64" s="26">
        <f>IF(F64=0,"",RANK(F64,F$64:F$64))</f>
        <v>1</v>
      </c>
      <c r="H64" s="52">
        <v>9</v>
      </c>
      <c r="I64" s="26">
        <f>IF(H64=0,"",RANK(H64,H$64:H$64))</f>
        <v>1</v>
      </c>
      <c r="J64" s="52">
        <v>8</v>
      </c>
      <c r="K64" s="26">
        <f>IF(J64=0,"",RANK(J64,J$64:J$64))</f>
        <v>1</v>
      </c>
      <c r="L64" s="52">
        <v>8.4</v>
      </c>
      <c r="M64" s="26">
        <f>IF(L64=0,"",RANK(L64,L$64:L$64))</f>
        <v>1</v>
      </c>
      <c r="N64" s="24">
        <f>SUM(F64+H64+J64+L64)</f>
        <v>34.299999999999997</v>
      </c>
      <c r="O64" s="26">
        <f>IF(N64=0,"",RANK(N64,N$64:N$64))</f>
        <v>1</v>
      </c>
    </row>
  </sheetData>
  <sortState xmlns:xlrd2="http://schemas.microsoft.com/office/spreadsheetml/2017/richdata2" ref="A2:E74">
    <sortCondition ref="C2:C74"/>
    <sortCondition ref="D2:D74"/>
    <sortCondition ref="B2:B74"/>
  </sortState>
  <conditionalFormatting sqref="G2 G39:G40 I39:I40 K39:K40 M39:M40 O39:O40">
    <cfRule type="cellIs" dxfId="273" priority="377" operator="equal">
      <formula>3</formula>
    </cfRule>
    <cfRule type="cellIs" dxfId="272" priority="378" operator="equal">
      <formula>2</formula>
    </cfRule>
    <cfRule type="cellIs" dxfId="271" priority="379" operator="equal">
      <formula>1</formula>
    </cfRule>
  </conditionalFormatting>
  <conditionalFormatting sqref="G3:G7">
    <cfRule type="cellIs" dxfId="270" priority="362" operator="equal">
      <formula>3</formula>
    </cfRule>
    <cfRule type="cellIs" dxfId="269" priority="363" operator="equal">
      <formula>2</formula>
    </cfRule>
    <cfRule type="cellIs" dxfId="268" priority="364" operator="equal">
      <formula>1</formula>
    </cfRule>
  </conditionalFormatting>
  <conditionalFormatting sqref="G9">
    <cfRule type="cellIs" dxfId="267" priority="359" operator="equal">
      <formula>3</formula>
    </cfRule>
    <cfRule type="cellIs" dxfId="266" priority="360" operator="equal">
      <formula>2</formula>
    </cfRule>
    <cfRule type="cellIs" dxfId="265" priority="361" operator="equal">
      <formula>1</formula>
    </cfRule>
  </conditionalFormatting>
  <conditionalFormatting sqref="G10:G12">
    <cfRule type="cellIs" dxfId="264" priority="356" operator="equal">
      <formula>3</formula>
    </cfRule>
    <cfRule type="cellIs" dxfId="263" priority="357" operator="equal">
      <formula>2</formula>
    </cfRule>
    <cfRule type="cellIs" dxfId="262" priority="358" operator="equal">
      <formula>1</formula>
    </cfRule>
  </conditionalFormatting>
  <conditionalFormatting sqref="G14">
    <cfRule type="cellIs" dxfId="261" priority="353" operator="equal">
      <formula>3</formula>
    </cfRule>
    <cfRule type="cellIs" dxfId="260" priority="354" operator="equal">
      <formula>2</formula>
    </cfRule>
    <cfRule type="cellIs" dxfId="259" priority="355" operator="equal">
      <formula>1</formula>
    </cfRule>
  </conditionalFormatting>
  <conditionalFormatting sqref="G15:G16">
    <cfRule type="cellIs" dxfId="258" priority="350" operator="equal">
      <formula>3</formula>
    </cfRule>
    <cfRule type="cellIs" dxfId="257" priority="351" operator="equal">
      <formula>2</formula>
    </cfRule>
    <cfRule type="cellIs" dxfId="256" priority="352" operator="equal">
      <formula>1</formula>
    </cfRule>
  </conditionalFormatting>
  <conditionalFormatting sqref="G19">
    <cfRule type="cellIs" dxfId="255" priority="347" operator="equal">
      <formula>3</formula>
    </cfRule>
    <cfRule type="cellIs" dxfId="254" priority="348" operator="equal">
      <formula>2</formula>
    </cfRule>
    <cfRule type="cellIs" dxfId="253" priority="349" operator="equal">
      <formula>1</formula>
    </cfRule>
  </conditionalFormatting>
  <conditionalFormatting sqref="G56">
    <cfRule type="cellIs" dxfId="252" priority="317" operator="equal">
      <formula>3</formula>
    </cfRule>
    <cfRule type="cellIs" dxfId="251" priority="318" operator="equal">
      <formula>2</formula>
    </cfRule>
    <cfRule type="cellIs" dxfId="250" priority="319" operator="equal">
      <formula>1</formula>
    </cfRule>
  </conditionalFormatting>
  <conditionalFormatting sqref="G31">
    <cfRule type="cellIs" dxfId="249" priority="341" operator="equal">
      <formula>3</formula>
    </cfRule>
    <cfRule type="cellIs" dxfId="248" priority="342" operator="equal">
      <formula>2</formula>
    </cfRule>
    <cfRule type="cellIs" dxfId="247" priority="343" operator="equal">
      <formula>1</formula>
    </cfRule>
  </conditionalFormatting>
  <conditionalFormatting sqref="G32:G37">
    <cfRule type="cellIs" dxfId="246" priority="338" operator="equal">
      <formula>3</formula>
    </cfRule>
    <cfRule type="cellIs" dxfId="245" priority="339" operator="equal">
      <formula>2</formula>
    </cfRule>
    <cfRule type="cellIs" dxfId="244" priority="340" operator="equal">
      <formula>1</formula>
    </cfRule>
  </conditionalFormatting>
  <conditionalFormatting sqref="G43">
    <cfRule type="cellIs" dxfId="243" priority="329" operator="equal">
      <formula>3</formula>
    </cfRule>
    <cfRule type="cellIs" dxfId="242" priority="330" operator="equal">
      <formula>2</formula>
    </cfRule>
    <cfRule type="cellIs" dxfId="241" priority="331" operator="equal">
      <formula>1</formula>
    </cfRule>
  </conditionalFormatting>
  <conditionalFormatting sqref="G44:G48">
    <cfRule type="cellIs" dxfId="240" priority="326" operator="equal">
      <formula>3</formula>
    </cfRule>
    <cfRule type="cellIs" dxfId="239" priority="327" operator="equal">
      <formula>2</formula>
    </cfRule>
    <cfRule type="cellIs" dxfId="238" priority="328" operator="equal">
      <formula>1</formula>
    </cfRule>
  </conditionalFormatting>
  <conditionalFormatting sqref="G50">
    <cfRule type="cellIs" dxfId="237" priority="323" operator="equal">
      <formula>3</formula>
    </cfRule>
    <cfRule type="cellIs" dxfId="236" priority="324" operator="equal">
      <formula>2</formula>
    </cfRule>
    <cfRule type="cellIs" dxfId="235" priority="325" operator="equal">
      <formula>1</formula>
    </cfRule>
  </conditionalFormatting>
  <conditionalFormatting sqref="G51:G54">
    <cfRule type="cellIs" dxfId="234" priority="320" operator="equal">
      <formula>3</formula>
    </cfRule>
    <cfRule type="cellIs" dxfId="233" priority="321" operator="equal">
      <formula>2</formula>
    </cfRule>
    <cfRule type="cellIs" dxfId="232" priority="322" operator="equal">
      <formula>1</formula>
    </cfRule>
  </conditionalFormatting>
  <conditionalFormatting sqref="G64">
    <cfRule type="cellIs" dxfId="231" priority="314" operator="equal">
      <formula>3</formula>
    </cfRule>
    <cfRule type="cellIs" dxfId="230" priority="315" operator="equal">
      <formula>2</formula>
    </cfRule>
    <cfRule type="cellIs" dxfId="229" priority="316" operator="equal">
      <formula>1</formula>
    </cfRule>
  </conditionalFormatting>
  <conditionalFormatting sqref="I2">
    <cfRule type="cellIs" dxfId="228" priority="311" operator="equal">
      <formula>3</formula>
    </cfRule>
    <cfRule type="cellIs" dxfId="227" priority="312" operator="equal">
      <formula>2</formula>
    </cfRule>
    <cfRule type="cellIs" dxfId="226" priority="313" operator="equal">
      <formula>1</formula>
    </cfRule>
  </conditionalFormatting>
  <conditionalFormatting sqref="I3:I7">
    <cfRule type="cellIs" dxfId="225" priority="308" operator="equal">
      <formula>3</formula>
    </cfRule>
    <cfRule type="cellIs" dxfId="224" priority="309" operator="equal">
      <formula>2</formula>
    </cfRule>
    <cfRule type="cellIs" dxfId="223" priority="310" operator="equal">
      <formula>1</formula>
    </cfRule>
  </conditionalFormatting>
  <conditionalFormatting sqref="I9">
    <cfRule type="cellIs" dxfId="222" priority="305" operator="equal">
      <formula>3</formula>
    </cfRule>
    <cfRule type="cellIs" dxfId="221" priority="306" operator="equal">
      <formula>2</formula>
    </cfRule>
    <cfRule type="cellIs" dxfId="220" priority="307" operator="equal">
      <formula>1</formula>
    </cfRule>
  </conditionalFormatting>
  <conditionalFormatting sqref="I10:I12">
    <cfRule type="cellIs" dxfId="219" priority="302" operator="equal">
      <formula>3</formula>
    </cfRule>
    <cfRule type="cellIs" dxfId="218" priority="303" operator="equal">
      <formula>2</formula>
    </cfRule>
    <cfRule type="cellIs" dxfId="217" priority="304" operator="equal">
      <formula>1</formula>
    </cfRule>
  </conditionalFormatting>
  <conditionalFormatting sqref="I14">
    <cfRule type="cellIs" dxfId="216" priority="299" operator="equal">
      <formula>3</formula>
    </cfRule>
    <cfRule type="cellIs" dxfId="215" priority="300" operator="equal">
      <formula>2</formula>
    </cfRule>
    <cfRule type="cellIs" dxfId="214" priority="301" operator="equal">
      <formula>1</formula>
    </cfRule>
  </conditionalFormatting>
  <conditionalFormatting sqref="I15:I16">
    <cfRule type="cellIs" dxfId="213" priority="296" operator="equal">
      <formula>3</formula>
    </cfRule>
    <cfRule type="cellIs" dxfId="212" priority="297" operator="equal">
      <formula>2</formula>
    </cfRule>
    <cfRule type="cellIs" dxfId="211" priority="298" operator="equal">
      <formula>1</formula>
    </cfRule>
  </conditionalFormatting>
  <conditionalFormatting sqref="I50">
    <cfRule type="cellIs" dxfId="210" priority="269" operator="equal">
      <formula>3</formula>
    </cfRule>
    <cfRule type="cellIs" dxfId="209" priority="270" operator="equal">
      <formula>2</formula>
    </cfRule>
    <cfRule type="cellIs" dxfId="208" priority="271" operator="equal">
      <formula>1</formula>
    </cfRule>
  </conditionalFormatting>
  <conditionalFormatting sqref="I51:I54">
    <cfRule type="cellIs" dxfId="207" priority="266" operator="equal">
      <formula>3</formula>
    </cfRule>
    <cfRule type="cellIs" dxfId="206" priority="267" operator="equal">
      <formula>2</formula>
    </cfRule>
    <cfRule type="cellIs" dxfId="205" priority="268" operator="equal">
      <formula>1</formula>
    </cfRule>
  </conditionalFormatting>
  <conditionalFormatting sqref="I31">
    <cfRule type="cellIs" dxfId="204" priority="287" operator="equal">
      <formula>3</formula>
    </cfRule>
    <cfRule type="cellIs" dxfId="203" priority="288" operator="equal">
      <formula>2</formula>
    </cfRule>
    <cfRule type="cellIs" dxfId="202" priority="289" operator="equal">
      <formula>1</formula>
    </cfRule>
  </conditionalFormatting>
  <conditionalFormatting sqref="I32:I37">
    <cfRule type="cellIs" dxfId="201" priority="284" operator="equal">
      <formula>3</formula>
    </cfRule>
    <cfRule type="cellIs" dxfId="200" priority="285" operator="equal">
      <formula>2</formula>
    </cfRule>
    <cfRule type="cellIs" dxfId="199" priority="286" operator="equal">
      <formula>1</formula>
    </cfRule>
  </conditionalFormatting>
  <conditionalFormatting sqref="I43">
    <cfRule type="cellIs" dxfId="198" priority="275" operator="equal">
      <formula>3</formula>
    </cfRule>
    <cfRule type="cellIs" dxfId="197" priority="276" operator="equal">
      <formula>2</formula>
    </cfRule>
    <cfRule type="cellIs" dxfId="196" priority="277" operator="equal">
      <formula>1</formula>
    </cfRule>
  </conditionalFormatting>
  <conditionalFormatting sqref="I44:I48">
    <cfRule type="cellIs" dxfId="195" priority="272" operator="equal">
      <formula>3</formula>
    </cfRule>
    <cfRule type="cellIs" dxfId="194" priority="273" operator="equal">
      <formula>2</formula>
    </cfRule>
    <cfRule type="cellIs" dxfId="193" priority="274" operator="equal">
      <formula>1</formula>
    </cfRule>
  </conditionalFormatting>
  <conditionalFormatting sqref="K32:K37">
    <cfRule type="cellIs" dxfId="192" priority="230" operator="equal">
      <formula>3</formula>
    </cfRule>
    <cfRule type="cellIs" dxfId="191" priority="231" operator="equal">
      <formula>2</formula>
    </cfRule>
    <cfRule type="cellIs" dxfId="190" priority="232" operator="equal">
      <formula>1</formula>
    </cfRule>
  </conditionalFormatting>
  <conditionalFormatting sqref="I64">
    <cfRule type="cellIs" dxfId="189" priority="260" operator="equal">
      <formula>3</formula>
    </cfRule>
    <cfRule type="cellIs" dxfId="188" priority="261" operator="equal">
      <formula>2</formula>
    </cfRule>
    <cfRule type="cellIs" dxfId="187" priority="262" operator="equal">
      <formula>1</formula>
    </cfRule>
  </conditionalFormatting>
  <conditionalFormatting sqref="K2">
    <cfRule type="cellIs" dxfId="186" priority="257" operator="equal">
      <formula>3</formula>
    </cfRule>
    <cfRule type="cellIs" dxfId="185" priority="258" operator="equal">
      <formula>2</formula>
    </cfRule>
    <cfRule type="cellIs" dxfId="184" priority="259" operator="equal">
      <formula>1</formula>
    </cfRule>
  </conditionalFormatting>
  <conditionalFormatting sqref="K3:K7">
    <cfRule type="cellIs" dxfId="183" priority="254" operator="equal">
      <formula>3</formula>
    </cfRule>
    <cfRule type="cellIs" dxfId="182" priority="255" operator="equal">
      <formula>2</formula>
    </cfRule>
    <cfRule type="cellIs" dxfId="181" priority="256" operator="equal">
      <formula>1</formula>
    </cfRule>
  </conditionalFormatting>
  <conditionalFormatting sqref="K9">
    <cfRule type="cellIs" dxfId="180" priority="251" operator="equal">
      <formula>3</formula>
    </cfRule>
    <cfRule type="cellIs" dxfId="179" priority="252" operator="equal">
      <formula>2</formula>
    </cfRule>
    <cfRule type="cellIs" dxfId="178" priority="253" operator="equal">
      <formula>1</formula>
    </cfRule>
  </conditionalFormatting>
  <conditionalFormatting sqref="K10:K12">
    <cfRule type="cellIs" dxfId="177" priority="248" operator="equal">
      <formula>3</formula>
    </cfRule>
    <cfRule type="cellIs" dxfId="176" priority="249" operator="equal">
      <formula>2</formula>
    </cfRule>
    <cfRule type="cellIs" dxfId="175" priority="250" operator="equal">
      <formula>1</formula>
    </cfRule>
  </conditionalFormatting>
  <conditionalFormatting sqref="K14">
    <cfRule type="cellIs" dxfId="174" priority="245" operator="equal">
      <formula>3</formula>
    </cfRule>
    <cfRule type="cellIs" dxfId="173" priority="246" operator="equal">
      <formula>2</formula>
    </cfRule>
    <cfRule type="cellIs" dxfId="172" priority="247" operator="equal">
      <formula>1</formula>
    </cfRule>
  </conditionalFormatting>
  <conditionalFormatting sqref="K15:K16">
    <cfRule type="cellIs" dxfId="171" priority="242" operator="equal">
      <formula>3</formula>
    </cfRule>
    <cfRule type="cellIs" dxfId="170" priority="243" operator="equal">
      <formula>2</formula>
    </cfRule>
    <cfRule type="cellIs" dxfId="169" priority="244" operator="equal">
      <formula>1</formula>
    </cfRule>
  </conditionalFormatting>
  <conditionalFormatting sqref="K43">
    <cfRule type="cellIs" dxfId="168" priority="221" operator="equal">
      <formula>3</formula>
    </cfRule>
    <cfRule type="cellIs" dxfId="167" priority="222" operator="equal">
      <formula>2</formula>
    </cfRule>
    <cfRule type="cellIs" dxfId="166" priority="223" operator="equal">
      <formula>1</formula>
    </cfRule>
  </conditionalFormatting>
  <conditionalFormatting sqref="K44:K48">
    <cfRule type="cellIs" dxfId="165" priority="218" operator="equal">
      <formula>3</formula>
    </cfRule>
    <cfRule type="cellIs" dxfId="164" priority="219" operator="equal">
      <formula>2</formula>
    </cfRule>
    <cfRule type="cellIs" dxfId="163" priority="220" operator="equal">
      <formula>1</formula>
    </cfRule>
  </conditionalFormatting>
  <conditionalFormatting sqref="K31">
    <cfRule type="cellIs" dxfId="162" priority="233" operator="equal">
      <formula>3</formula>
    </cfRule>
    <cfRule type="cellIs" dxfId="161" priority="234" operator="equal">
      <formula>2</formula>
    </cfRule>
    <cfRule type="cellIs" dxfId="160" priority="235" operator="equal">
      <formula>1</formula>
    </cfRule>
  </conditionalFormatting>
  <conditionalFormatting sqref="M31">
    <cfRule type="cellIs" dxfId="159" priority="179" operator="equal">
      <formula>3</formula>
    </cfRule>
    <cfRule type="cellIs" dxfId="158" priority="180" operator="equal">
      <formula>2</formula>
    </cfRule>
    <cfRule type="cellIs" dxfId="157" priority="181" operator="equal">
      <formula>1</formula>
    </cfRule>
  </conditionalFormatting>
  <conditionalFormatting sqref="K50">
    <cfRule type="cellIs" dxfId="156" priority="215" operator="equal">
      <formula>3</formula>
    </cfRule>
    <cfRule type="cellIs" dxfId="155" priority="216" operator="equal">
      <formula>2</formula>
    </cfRule>
    <cfRule type="cellIs" dxfId="154" priority="217" operator="equal">
      <formula>1</formula>
    </cfRule>
  </conditionalFormatting>
  <conditionalFormatting sqref="K51:K54">
    <cfRule type="cellIs" dxfId="153" priority="212" operator="equal">
      <formula>3</formula>
    </cfRule>
    <cfRule type="cellIs" dxfId="152" priority="213" operator="equal">
      <formula>2</formula>
    </cfRule>
    <cfRule type="cellIs" dxfId="151" priority="214" operator="equal">
      <formula>1</formula>
    </cfRule>
  </conditionalFormatting>
  <conditionalFormatting sqref="K64">
    <cfRule type="cellIs" dxfId="150" priority="206" operator="equal">
      <formula>3</formula>
    </cfRule>
    <cfRule type="cellIs" dxfId="149" priority="207" operator="equal">
      <formula>2</formula>
    </cfRule>
    <cfRule type="cellIs" dxfId="148" priority="208" operator="equal">
      <formula>1</formula>
    </cfRule>
  </conditionalFormatting>
  <conditionalFormatting sqref="M2">
    <cfRule type="cellIs" dxfId="147" priority="203" operator="equal">
      <formula>3</formula>
    </cfRule>
    <cfRule type="cellIs" dxfId="146" priority="204" operator="equal">
      <formula>2</formula>
    </cfRule>
    <cfRule type="cellIs" dxfId="145" priority="205" operator="equal">
      <formula>1</formula>
    </cfRule>
  </conditionalFormatting>
  <conditionalFormatting sqref="M3:M7">
    <cfRule type="cellIs" dxfId="144" priority="200" operator="equal">
      <formula>3</formula>
    </cfRule>
    <cfRule type="cellIs" dxfId="143" priority="201" operator="equal">
      <formula>2</formula>
    </cfRule>
    <cfRule type="cellIs" dxfId="142" priority="202" operator="equal">
      <formula>1</formula>
    </cfRule>
  </conditionalFormatting>
  <conditionalFormatting sqref="M9">
    <cfRule type="cellIs" dxfId="141" priority="197" operator="equal">
      <formula>3</formula>
    </cfRule>
    <cfRule type="cellIs" dxfId="140" priority="198" operator="equal">
      <formula>2</formula>
    </cfRule>
    <cfRule type="cellIs" dxfId="139" priority="199" operator="equal">
      <formula>1</formula>
    </cfRule>
  </conditionalFormatting>
  <conditionalFormatting sqref="M10:M12">
    <cfRule type="cellIs" dxfId="138" priority="194" operator="equal">
      <formula>3</formula>
    </cfRule>
    <cfRule type="cellIs" dxfId="137" priority="195" operator="equal">
      <formula>2</formula>
    </cfRule>
    <cfRule type="cellIs" dxfId="136" priority="196" operator="equal">
      <formula>1</formula>
    </cfRule>
  </conditionalFormatting>
  <conditionalFormatting sqref="M14">
    <cfRule type="cellIs" dxfId="135" priority="191" operator="equal">
      <formula>3</formula>
    </cfRule>
    <cfRule type="cellIs" dxfId="134" priority="192" operator="equal">
      <formula>2</formula>
    </cfRule>
    <cfRule type="cellIs" dxfId="133" priority="193" operator="equal">
      <formula>1</formula>
    </cfRule>
  </conditionalFormatting>
  <conditionalFormatting sqref="M15:M16">
    <cfRule type="cellIs" dxfId="132" priority="188" operator="equal">
      <formula>3</formula>
    </cfRule>
    <cfRule type="cellIs" dxfId="131" priority="189" operator="equal">
      <formula>2</formula>
    </cfRule>
    <cfRule type="cellIs" dxfId="130" priority="190" operator="equal">
      <formula>1</formula>
    </cfRule>
  </conditionalFormatting>
  <conditionalFormatting sqref="M32:M37">
    <cfRule type="cellIs" dxfId="129" priority="176" operator="equal">
      <formula>3</formula>
    </cfRule>
    <cfRule type="cellIs" dxfId="128" priority="177" operator="equal">
      <formula>2</formula>
    </cfRule>
    <cfRule type="cellIs" dxfId="127" priority="178" operator="equal">
      <formula>1</formula>
    </cfRule>
  </conditionalFormatting>
  <conditionalFormatting sqref="O15:O16">
    <cfRule type="cellIs" dxfId="126" priority="134" operator="equal">
      <formula>3</formula>
    </cfRule>
    <cfRule type="cellIs" dxfId="125" priority="135" operator="equal">
      <formula>2</formula>
    </cfRule>
    <cfRule type="cellIs" dxfId="124" priority="136" operator="equal">
      <formula>1</formula>
    </cfRule>
  </conditionalFormatting>
  <conditionalFormatting sqref="M43">
    <cfRule type="cellIs" dxfId="123" priority="167" operator="equal">
      <formula>3</formula>
    </cfRule>
    <cfRule type="cellIs" dxfId="122" priority="168" operator="equal">
      <formula>2</formula>
    </cfRule>
    <cfRule type="cellIs" dxfId="121" priority="169" operator="equal">
      <formula>1</formula>
    </cfRule>
  </conditionalFormatting>
  <conditionalFormatting sqref="M44:M48">
    <cfRule type="cellIs" dxfId="120" priority="164" operator="equal">
      <formula>3</formula>
    </cfRule>
    <cfRule type="cellIs" dxfId="119" priority="165" operator="equal">
      <formula>2</formula>
    </cfRule>
    <cfRule type="cellIs" dxfId="118" priority="166" operator="equal">
      <formula>1</formula>
    </cfRule>
  </conditionalFormatting>
  <conditionalFormatting sqref="M50">
    <cfRule type="cellIs" dxfId="117" priority="161" operator="equal">
      <formula>3</formula>
    </cfRule>
    <cfRule type="cellIs" dxfId="116" priority="162" operator="equal">
      <formula>2</formula>
    </cfRule>
    <cfRule type="cellIs" dxfId="115" priority="163" operator="equal">
      <formula>1</formula>
    </cfRule>
  </conditionalFormatting>
  <conditionalFormatting sqref="M51:M54">
    <cfRule type="cellIs" dxfId="114" priority="158" operator="equal">
      <formula>3</formula>
    </cfRule>
    <cfRule type="cellIs" dxfId="113" priority="159" operator="equal">
      <formula>2</formula>
    </cfRule>
    <cfRule type="cellIs" dxfId="112" priority="160" operator="equal">
      <formula>1</formula>
    </cfRule>
  </conditionalFormatting>
  <conditionalFormatting sqref="M64">
    <cfRule type="cellIs" dxfId="111" priority="152" operator="equal">
      <formula>3</formula>
    </cfRule>
    <cfRule type="cellIs" dxfId="110" priority="153" operator="equal">
      <formula>2</formula>
    </cfRule>
    <cfRule type="cellIs" dxfId="109" priority="154" operator="equal">
      <formula>1</formula>
    </cfRule>
  </conditionalFormatting>
  <conditionalFormatting sqref="O2">
    <cfRule type="cellIs" dxfId="108" priority="149" operator="equal">
      <formula>3</formula>
    </cfRule>
    <cfRule type="cellIs" dxfId="107" priority="150" operator="equal">
      <formula>2</formula>
    </cfRule>
    <cfRule type="cellIs" dxfId="106" priority="151" operator="equal">
      <formula>1</formula>
    </cfRule>
  </conditionalFormatting>
  <conditionalFormatting sqref="O3:O7">
    <cfRule type="cellIs" dxfId="105" priority="146" operator="equal">
      <formula>3</formula>
    </cfRule>
    <cfRule type="cellIs" dxfId="104" priority="147" operator="equal">
      <formula>2</formula>
    </cfRule>
    <cfRule type="cellIs" dxfId="103" priority="148" operator="equal">
      <formula>1</formula>
    </cfRule>
  </conditionalFormatting>
  <conditionalFormatting sqref="O9">
    <cfRule type="cellIs" dxfId="102" priority="143" operator="equal">
      <formula>3</formula>
    </cfRule>
    <cfRule type="cellIs" dxfId="101" priority="144" operator="equal">
      <formula>2</formula>
    </cfRule>
    <cfRule type="cellIs" dxfId="100" priority="145" operator="equal">
      <formula>1</formula>
    </cfRule>
  </conditionalFormatting>
  <conditionalFormatting sqref="O10:O12">
    <cfRule type="cellIs" dxfId="99" priority="140" operator="equal">
      <formula>3</formula>
    </cfRule>
    <cfRule type="cellIs" dxfId="98" priority="141" operator="equal">
      <formula>2</formula>
    </cfRule>
    <cfRule type="cellIs" dxfId="97" priority="142" operator="equal">
      <formula>1</formula>
    </cfRule>
  </conditionalFormatting>
  <conditionalFormatting sqref="O14">
    <cfRule type="cellIs" dxfId="96" priority="137" operator="equal">
      <formula>3</formula>
    </cfRule>
    <cfRule type="cellIs" dxfId="95" priority="138" operator="equal">
      <formula>2</formula>
    </cfRule>
    <cfRule type="cellIs" dxfId="94" priority="139" operator="equal">
      <formula>1</formula>
    </cfRule>
  </conditionalFormatting>
  <conditionalFormatting sqref="O31">
    <cfRule type="cellIs" dxfId="93" priority="125" operator="equal">
      <formula>3</formula>
    </cfRule>
    <cfRule type="cellIs" dxfId="92" priority="126" operator="equal">
      <formula>2</formula>
    </cfRule>
    <cfRule type="cellIs" dxfId="91" priority="127" operator="equal">
      <formula>1</formula>
    </cfRule>
  </conditionalFormatting>
  <conditionalFormatting sqref="O32:O37">
    <cfRule type="cellIs" dxfId="90" priority="122" operator="equal">
      <formula>3</formula>
    </cfRule>
    <cfRule type="cellIs" dxfId="89" priority="123" operator="equal">
      <formula>2</formula>
    </cfRule>
    <cfRule type="cellIs" dxfId="88" priority="124" operator="equal">
      <formula>1</formula>
    </cfRule>
  </conditionalFormatting>
  <conditionalFormatting sqref="O43">
    <cfRule type="cellIs" dxfId="87" priority="113" operator="equal">
      <formula>3</formula>
    </cfRule>
    <cfRule type="cellIs" dxfId="86" priority="114" operator="equal">
      <formula>2</formula>
    </cfRule>
    <cfRule type="cellIs" dxfId="85" priority="115" operator="equal">
      <formula>1</formula>
    </cfRule>
  </conditionalFormatting>
  <conditionalFormatting sqref="O44:O48">
    <cfRule type="cellIs" dxfId="84" priority="110" operator="equal">
      <formula>3</formula>
    </cfRule>
    <cfRule type="cellIs" dxfId="83" priority="111" operator="equal">
      <formula>2</formula>
    </cfRule>
    <cfRule type="cellIs" dxfId="82" priority="112" operator="equal">
      <formula>1</formula>
    </cfRule>
  </conditionalFormatting>
  <conditionalFormatting sqref="O50">
    <cfRule type="cellIs" dxfId="81" priority="107" operator="equal">
      <formula>3</formula>
    </cfRule>
    <cfRule type="cellIs" dxfId="80" priority="108" operator="equal">
      <formula>2</formula>
    </cfRule>
    <cfRule type="cellIs" dxfId="79" priority="109" operator="equal">
      <formula>1</formula>
    </cfRule>
  </conditionalFormatting>
  <conditionalFormatting sqref="O51:O54">
    <cfRule type="cellIs" dxfId="78" priority="104" operator="equal">
      <formula>3</formula>
    </cfRule>
    <cfRule type="cellIs" dxfId="77" priority="105" operator="equal">
      <formula>2</formula>
    </cfRule>
    <cfRule type="cellIs" dxfId="76" priority="106" operator="equal">
      <formula>1</formula>
    </cfRule>
  </conditionalFormatting>
  <conditionalFormatting sqref="O64">
    <cfRule type="cellIs" dxfId="75" priority="98" operator="equal">
      <formula>3</formula>
    </cfRule>
    <cfRule type="cellIs" dxfId="74" priority="99" operator="equal">
      <formula>2</formula>
    </cfRule>
    <cfRule type="cellIs" dxfId="73" priority="100" operator="equal">
      <formula>1</formula>
    </cfRule>
  </conditionalFormatting>
  <conditionalFormatting sqref="N2:N16">
    <cfRule type="cellIs" dxfId="72" priority="97" operator="greaterThan">
      <formula>32.99</formula>
    </cfRule>
  </conditionalFormatting>
  <conditionalFormatting sqref="N19:N21 N24:N40">
    <cfRule type="cellIs" dxfId="71" priority="96" operator="greaterThan">
      <formula>33.99</formula>
    </cfRule>
  </conditionalFormatting>
  <conditionalFormatting sqref="N43:N61">
    <cfRule type="cellIs" dxfId="70" priority="95" operator="greaterThan">
      <formula>32.49</formula>
    </cfRule>
  </conditionalFormatting>
  <conditionalFormatting sqref="N64">
    <cfRule type="cellIs" dxfId="69" priority="94" operator="greaterThan">
      <formula>31.99</formula>
    </cfRule>
  </conditionalFormatting>
  <conditionalFormatting sqref="G24:G29">
    <cfRule type="cellIs" dxfId="68" priority="91" operator="equal">
      <formula>3</formula>
    </cfRule>
    <cfRule type="cellIs" dxfId="67" priority="92" operator="equal">
      <formula>2</formula>
    </cfRule>
    <cfRule type="cellIs" dxfId="66" priority="93" operator="equal">
      <formula>1</formula>
    </cfRule>
  </conditionalFormatting>
  <conditionalFormatting sqref="K20:K21">
    <cfRule type="cellIs" dxfId="65" priority="52" operator="equal">
      <formula>3</formula>
    </cfRule>
    <cfRule type="cellIs" dxfId="64" priority="53" operator="equal">
      <formula>2</formula>
    </cfRule>
    <cfRule type="cellIs" dxfId="63" priority="54" operator="equal">
      <formula>1</formula>
    </cfRule>
  </conditionalFormatting>
  <conditionalFormatting sqref="G20:G21">
    <cfRule type="cellIs" dxfId="62" priority="64" operator="equal">
      <formula>3</formula>
    </cfRule>
    <cfRule type="cellIs" dxfId="61" priority="65" operator="equal">
      <formula>2</formula>
    </cfRule>
    <cfRule type="cellIs" dxfId="60" priority="66" operator="equal">
      <formula>1</formula>
    </cfRule>
  </conditionalFormatting>
  <conditionalFormatting sqref="I19">
    <cfRule type="cellIs" dxfId="59" priority="61" operator="equal">
      <formula>3</formula>
    </cfRule>
    <cfRule type="cellIs" dxfId="58" priority="62" operator="equal">
      <formula>2</formula>
    </cfRule>
    <cfRule type="cellIs" dxfId="57" priority="63" operator="equal">
      <formula>1</formula>
    </cfRule>
  </conditionalFormatting>
  <conditionalFormatting sqref="I20:I21">
    <cfRule type="cellIs" dxfId="56" priority="58" operator="equal">
      <formula>3</formula>
    </cfRule>
    <cfRule type="cellIs" dxfId="55" priority="59" operator="equal">
      <formula>2</formula>
    </cfRule>
    <cfRule type="cellIs" dxfId="54" priority="60" operator="equal">
      <formula>1</formula>
    </cfRule>
  </conditionalFormatting>
  <conditionalFormatting sqref="K19">
    <cfRule type="cellIs" dxfId="53" priority="55" operator="equal">
      <formula>3</formula>
    </cfRule>
    <cfRule type="cellIs" dxfId="52" priority="56" operator="equal">
      <formula>2</formula>
    </cfRule>
    <cfRule type="cellIs" dxfId="51" priority="57" operator="equal">
      <formula>1</formula>
    </cfRule>
  </conditionalFormatting>
  <conditionalFormatting sqref="M19">
    <cfRule type="cellIs" dxfId="50" priority="49" operator="equal">
      <formula>3</formula>
    </cfRule>
    <cfRule type="cellIs" dxfId="49" priority="50" operator="equal">
      <formula>2</formula>
    </cfRule>
    <cfRule type="cellIs" dxfId="48" priority="51" operator="equal">
      <formula>1</formula>
    </cfRule>
  </conditionalFormatting>
  <conditionalFormatting sqref="M20:M21">
    <cfRule type="cellIs" dxfId="47" priority="46" operator="equal">
      <formula>3</formula>
    </cfRule>
    <cfRule type="cellIs" dxfId="46" priority="47" operator="equal">
      <formula>2</formula>
    </cfRule>
    <cfRule type="cellIs" dxfId="45" priority="48" operator="equal">
      <formula>1</formula>
    </cfRule>
  </conditionalFormatting>
  <conditionalFormatting sqref="O19">
    <cfRule type="cellIs" dxfId="44" priority="43" operator="equal">
      <formula>3</formula>
    </cfRule>
    <cfRule type="cellIs" dxfId="43" priority="44" operator="equal">
      <formula>2</formula>
    </cfRule>
    <cfRule type="cellIs" dxfId="42" priority="45" operator="equal">
      <formula>1</formula>
    </cfRule>
  </conditionalFormatting>
  <conditionalFormatting sqref="O20:O21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I24:I29">
    <cfRule type="cellIs" dxfId="38" priority="37" operator="equal">
      <formula>3</formula>
    </cfRule>
    <cfRule type="cellIs" dxfId="37" priority="38" operator="equal">
      <formula>2</formula>
    </cfRule>
    <cfRule type="cellIs" dxfId="36" priority="39" operator="equal">
      <formula>1</formula>
    </cfRule>
  </conditionalFormatting>
  <conditionalFormatting sqref="K24:K29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M24:M29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O24:O29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G57:G61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I56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I57:I61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K56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K57:K61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O56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O57:O61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M5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M57:M6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39370078740157483" top="0.39370078740157483" bottom="0.39370078740157483" header="0.31496062992125984" footer="0.31496062992125984"/>
  <pageSetup paperSize="9" orientation="landscape" horizontalDpi="4294967292" verticalDpi="0" r:id="rId1"/>
  <rowBreaks count="2" manualBreakCount="2">
    <brk id="17" max="16383" man="1"/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12E7-702A-40A7-A591-B15FFACA0F57}">
  <dimension ref="A1:I16"/>
  <sheetViews>
    <sheetView tabSelected="1" workbookViewId="0">
      <selection activeCell="G14" sqref="G14"/>
    </sheetView>
  </sheetViews>
  <sheetFormatPr defaultColWidth="8.88671875" defaultRowHeight="25.2" customHeight="1" x14ac:dyDescent="0.3"/>
  <cols>
    <col min="1" max="1" width="18.44140625" style="46" bestFit="1" customWidth="1"/>
    <col min="2" max="2" width="15.33203125" style="46" bestFit="1" customWidth="1"/>
    <col min="3" max="3" width="8.88671875" style="46"/>
    <col min="4" max="4" width="13.88671875" style="46" bestFit="1" customWidth="1"/>
    <col min="5" max="5" width="15.33203125" style="46" bestFit="1" customWidth="1"/>
    <col min="6" max="6" width="8.88671875" style="46"/>
    <col min="7" max="7" width="17.6640625" style="46" bestFit="1" customWidth="1"/>
    <col min="8" max="8" width="15.33203125" style="46" bestFit="1" customWidth="1"/>
    <col min="9" max="9" width="8.88671875" style="46"/>
    <col min="10" max="10" width="15.6640625" style="46" bestFit="1" customWidth="1"/>
    <col min="11" max="11" width="14.33203125" style="46" bestFit="1" customWidth="1"/>
    <col min="12" max="16384" width="8.88671875" style="46"/>
  </cols>
  <sheetData>
    <row r="1" spans="1:9" ht="25.2" customHeight="1" x14ac:dyDescent="0.3">
      <c r="A1" s="60" t="s">
        <v>199</v>
      </c>
      <c r="B1" s="60"/>
      <c r="C1" s="61" t="s">
        <v>200</v>
      </c>
      <c r="D1" s="61"/>
    </row>
    <row r="2" spans="1:9" ht="25.2" customHeight="1" x14ac:dyDescent="0.3">
      <c r="A2" s="46" t="s">
        <v>201</v>
      </c>
      <c r="B2" s="46" t="s">
        <v>12</v>
      </c>
      <c r="C2" s="59"/>
      <c r="D2" s="59"/>
      <c r="E2" s="59"/>
    </row>
    <row r="4" spans="1:9" ht="25.2" customHeight="1" x14ac:dyDescent="0.3">
      <c r="A4" s="47" t="s">
        <v>202</v>
      </c>
      <c r="B4" s="47"/>
      <c r="C4" s="47"/>
      <c r="F4" s="47"/>
      <c r="I4" s="47"/>
    </row>
    <row r="5" spans="1:9" ht="25.2" customHeight="1" x14ac:dyDescent="0.3">
      <c r="A5" s="46" t="s">
        <v>203</v>
      </c>
      <c r="B5" s="46" t="s">
        <v>204</v>
      </c>
      <c r="C5" s="59"/>
      <c r="D5" s="59"/>
      <c r="E5" s="59"/>
    </row>
    <row r="7" spans="1:9" ht="25.2" customHeight="1" x14ac:dyDescent="0.3">
      <c r="A7" s="47" t="s">
        <v>205</v>
      </c>
      <c r="B7" s="47"/>
    </row>
    <row r="8" spans="1:9" ht="25.2" customHeight="1" x14ac:dyDescent="0.3">
      <c r="A8" s="46" t="s">
        <v>206</v>
      </c>
      <c r="B8" s="46" t="s">
        <v>204</v>
      </c>
      <c r="C8" s="59"/>
      <c r="D8" s="59"/>
      <c r="E8" s="59"/>
    </row>
    <row r="10" spans="1:9" ht="25.2" customHeight="1" x14ac:dyDescent="0.3">
      <c r="A10" s="47" t="s">
        <v>207</v>
      </c>
      <c r="B10" s="47"/>
    </row>
    <row r="11" spans="1:9" ht="25.2" customHeight="1" x14ac:dyDescent="0.3">
      <c r="A11" s="46" t="s">
        <v>208</v>
      </c>
      <c r="B11" s="46" t="s">
        <v>204</v>
      </c>
      <c r="C11" s="59"/>
      <c r="D11" s="59"/>
      <c r="E11" s="59"/>
    </row>
    <row r="13" spans="1:9" ht="25.2" customHeight="1" x14ac:dyDescent="0.3">
      <c r="A13" s="47" t="s">
        <v>209</v>
      </c>
    </row>
    <row r="14" spans="1:9" ht="25.2" customHeight="1" x14ac:dyDescent="0.3">
      <c r="A14" s="46" t="s">
        <v>210</v>
      </c>
      <c r="B14" s="46" t="s">
        <v>86</v>
      </c>
      <c r="C14" s="59"/>
      <c r="D14" s="59"/>
      <c r="E14" s="59"/>
    </row>
    <row r="15" spans="1:9" ht="25.2" customHeight="1" x14ac:dyDescent="0.3">
      <c r="A15" s="46" t="s">
        <v>211</v>
      </c>
      <c r="B15" s="46" t="s">
        <v>77</v>
      </c>
      <c r="C15" s="59"/>
      <c r="D15" s="59"/>
      <c r="E15" s="59"/>
    </row>
    <row r="16" spans="1:9" ht="25.2" customHeight="1" x14ac:dyDescent="0.3">
      <c r="A16" s="46" t="s">
        <v>212</v>
      </c>
      <c r="B16" s="46" t="s">
        <v>77</v>
      </c>
      <c r="C16" s="59"/>
      <c r="D16" s="59"/>
      <c r="E16" s="59"/>
    </row>
  </sheetData>
  <mergeCells count="9">
    <mergeCell ref="C14:E14"/>
    <mergeCell ref="C15:E15"/>
    <mergeCell ref="C16:E16"/>
    <mergeCell ref="A1:B1"/>
    <mergeCell ref="C1:D1"/>
    <mergeCell ref="C2:E2"/>
    <mergeCell ref="C5:E5"/>
    <mergeCell ref="C8:E8"/>
    <mergeCell ref="C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Copper 1</vt:lpstr>
      <vt:lpstr>Copper 2</vt:lpstr>
      <vt:lpstr>Bronze +</vt:lpstr>
      <vt:lpstr>Judges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Duley</dc:creator>
  <cp:lastModifiedBy>Brian Duley</cp:lastModifiedBy>
  <cp:lastPrinted>2019-11-17T18:52:34Z</cp:lastPrinted>
  <dcterms:created xsi:type="dcterms:W3CDTF">2019-11-10T10:20:42Z</dcterms:created>
  <dcterms:modified xsi:type="dcterms:W3CDTF">2019-11-18T10:43:07Z</dcterms:modified>
</cp:coreProperties>
</file>